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60" windowHeight="3240" activeTab="0"/>
  </bookViews>
  <sheets>
    <sheet name="Bach" sheetId="1" r:id="rId1"/>
    <sheet name="Master 1,4" sheetId="2" r:id="rId2"/>
    <sheet name="Master 1,9" sheetId="3" r:id="rId3"/>
  </sheets>
  <definedNames>
    <definedName name="_xlnm.Print_Area" localSheetId="0">'Bach'!$A$1:$BD$105</definedName>
    <definedName name="_xlnm.Print_Area" localSheetId="1">'Master 1,4'!$A$1:$BH$73</definedName>
    <definedName name="_xlnm.Print_Area" localSheetId="2">'Master 1,9'!$A$1:$BH$79</definedName>
  </definedNames>
  <calcPr fullCalcOnLoad="1"/>
</workbook>
</file>

<file path=xl/sharedStrings.xml><?xml version="1.0" encoding="utf-8"?>
<sst xmlns="http://schemas.openxmlformats.org/spreadsheetml/2006/main" count="664" uniqueCount="265">
  <si>
    <t>I</t>
  </si>
  <si>
    <t>II</t>
  </si>
  <si>
    <t>MINISTRY OF EDUCATION AND SCIENCE OF UKRAINE</t>
  </si>
  <si>
    <t>APPROVED</t>
  </si>
  <si>
    <t>Level</t>
  </si>
  <si>
    <t>by Rector of Igor Sikorsky Kyiv Polytechnic Institute</t>
  </si>
  <si>
    <t>Graduation Department</t>
  </si>
  <si>
    <t>Speciality</t>
  </si>
  <si>
    <t>Study duration</t>
  </si>
  <si>
    <t>Faculty (Institute)</t>
  </si>
  <si>
    <t>Qualification</t>
  </si>
  <si>
    <t>Electronics</t>
  </si>
  <si>
    <t>full-time</t>
  </si>
  <si>
    <t>(full-time, part-time)</t>
  </si>
  <si>
    <t>Form of study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</si>
  <si>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</si>
  <si>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</si>
  <si>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</si>
  <si>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</si>
  <si>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</si>
  <si>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</si>
  <si>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</si>
  <si>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</si>
  <si>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</si>
  <si>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</si>
  <si>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Symbols:</t>
  </si>
  <si>
    <t>Learning period</t>
  </si>
  <si>
    <t>E</t>
  </si>
  <si>
    <t>Examination</t>
  </si>
  <si>
    <t>H</t>
  </si>
  <si>
    <t>YEAR</t>
  </si>
  <si>
    <t>P</t>
  </si>
  <si>
    <t>Practice</t>
  </si>
  <si>
    <t>A</t>
  </si>
  <si>
    <t>Holiday</t>
  </si>
  <si>
    <t>R</t>
  </si>
  <si>
    <t>Pre-diploma Practice</t>
  </si>
  <si>
    <t>Weeks</t>
  </si>
  <si>
    <t>Type of practice</t>
  </si>
  <si>
    <t>Subjects</t>
  </si>
  <si>
    <t>Form of graduates assessment
(exam, graduation project)</t>
  </si>
  <si>
    <t>Assessment</t>
  </si>
  <si>
    <t>Total</t>
  </si>
  <si>
    <t>V. Plan of Educational process</t>
  </si>
  <si>
    <t>Code</t>
  </si>
  <si>
    <t xml:space="preserve">Subjects
</t>
  </si>
  <si>
    <t>Distribution for terms (semesters)</t>
  </si>
  <si>
    <t>Number of hours</t>
  </si>
  <si>
    <t>Exams</t>
  </si>
  <si>
    <t>Final tests</t>
  </si>
  <si>
    <t>Course projects</t>
  </si>
  <si>
    <t>Coursework</t>
  </si>
  <si>
    <t xml:space="preserve">Total </t>
  </si>
  <si>
    <t>Lectures</t>
  </si>
  <si>
    <t>Practical</t>
  </si>
  <si>
    <t xml:space="preserve">Laboratory </t>
  </si>
  <si>
    <t>І. GENERAL TRAINING</t>
  </si>
  <si>
    <t>total number of  part I.1</t>
  </si>
  <si>
    <t>TOTAL IN GENERAL TRAINING</t>
  </si>
  <si>
    <t>ІІ. VOCATIONAL TRAINING</t>
  </si>
  <si>
    <t>ІІ.1. Vocational and practical training (major courses)</t>
  </si>
  <si>
    <t>ІІ.2. Vocational and practical training (optional courses)</t>
  </si>
  <si>
    <t>total number of part ІІ.2</t>
  </si>
  <si>
    <t>TOTAL IN VOCATIONAL TRAINING</t>
  </si>
  <si>
    <t>171 Electronics</t>
  </si>
  <si>
    <t>Electronic Components and Systems</t>
  </si>
  <si>
    <t>National Technical University of Ukraine "Igor Sikorsky Kyiv Polytechnic Institute"</t>
  </si>
  <si>
    <t>CURRICULUM</t>
  </si>
  <si>
    <t>Bachelor</t>
  </si>
  <si>
    <t>_____________  Michael Zgurovsky</t>
  </si>
  <si>
    <t xml:space="preserve">3 years 10 months </t>
  </si>
  <si>
    <t>Base level</t>
  </si>
  <si>
    <r>
      <t xml:space="preserve"> </t>
    </r>
    <r>
      <rPr>
        <b/>
        <sz val="18"/>
        <rFont val="Arial"/>
        <family val="2"/>
      </rPr>
      <t>І. Schedule of educational process</t>
    </r>
  </si>
  <si>
    <t>August</t>
  </si>
  <si>
    <t>III</t>
  </si>
  <si>
    <t>IV</t>
  </si>
  <si>
    <t>Research</t>
  </si>
  <si>
    <t>II. Summary table of  time budget (Weeks)</t>
  </si>
  <si>
    <t>III. Practice</t>
  </si>
  <si>
    <t xml:space="preserve">IV.   Graduates assessment </t>
  </si>
  <si>
    <t>ECTS Credits</t>
  </si>
  <si>
    <t>Lectures/practical lessons</t>
  </si>
  <si>
    <t xml:space="preserve">Self-study </t>
  </si>
  <si>
    <t>І.1. Natural-scientific training</t>
  </si>
  <si>
    <t xml:space="preserve"> І.2. Basic training (major courses)</t>
  </si>
  <si>
    <t>total number of  part І.2</t>
  </si>
  <si>
    <t xml:space="preserve"> І.3. Basic training  (optional courses)</t>
  </si>
  <si>
    <t>total number of  part І.3</t>
  </si>
  <si>
    <t xml:space="preserve"> І.4. Humanities training (optional courses)</t>
  </si>
  <si>
    <t>total number of  part І.4</t>
  </si>
  <si>
    <t>total numberof part ІІ.1</t>
  </si>
  <si>
    <t>TOTAL</t>
  </si>
  <si>
    <t xml:space="preserve">Industrial Electronics </t>
  </si>
  <si>
    <t>5</t>
  </si>
  <si>
    <t>Defence of   Bachelor's Thesis</t>
  </si>
  <si>
    <t>Mathematical Analysis</t>
  </si>
  <si>
    <t>Analytic Geometry</t>
  </si>
  <si>
    <t>Рhysics</t>
  </si>
  <si>
    <t>Engineering and Computer Graphics</t>
  </si>
  <si>
    <t>Fundamentals of Programming</t>
  </si>
  <si>
    <t>Algorythmic Languages</t>
  </si>
  <si>
    <t>Calculus</t>
  </si>
  <si>
    <t>Economics and Production Organization</t>
  </si>
  <si>
    <t>Labor Safety and Civil Defence</t>
  </si>
  <si>
    <t>Fundamentals of Analytical Mechanics and Theory of Oscillations</t>
  </si>
  <si>
    <t>Physical Fundamentals of Electronics</t>
  </si>
  <si>
    <t>Theory of Electrical Circuits</t>
  </si>
  <si>
    <t>Fundamentals of Probabilistic  Data Processing</t>
  </si>
  <si>
    <t>Circuit Technology</t>
  </si>
  <si>
    <t>Foreign Language</t>
  </si>
  <si>
    <t>Measuring Technique</t>
  </si>
  <si>
    <t>Information Technologies</t>
  </si>
  <si>
    <t>Object-Oriented Programming</t>
  </si>
  <si>
    <t>Field Theory</t>
  </si>
  <si>
    <t>Theory of Information and Signal Processing</t>
  </si>
  <si>
    <t>Electromagnetic Engineering</t>
  </si>
  <si>
    <t>Analysis and Calculation of Electronic Circuits</t>
  </si>
  <si>
    <t>Design and Modelling in Electronics</t>
  </si>
  <si>
    <t>Energy Electronics</t>
  </si>
  <si>
    <t>Electronic Materials and Components</t>
  </si>
  <si>
    <t>Digital Information Systems</t>
  </si>
  <si>
    <t>Power Converters</t>
  </si>
  <si>
    <t>Electronic Systems</t>
  </si>
  <si>
    <t>Microprocessor-based Devices</t>
  </si>
  <si>
    <t>Academic discipline on Solid State Electronics</t>
  </si>
  <si>
    <t>Academic discipline on Functional Electronics</t>
  </si>
  <si>
    <t>Academic discipline on Energy Saving and Efficiency</t>
  </si>
  <si>
    <t>1,2,3</t>
  </si>
  <si>
    <t>Ecological subjects</t>
  </si>
  <si>
    <t>Diploma Project</t>
  </si>
  <si>
    <t>History Subjects</t>
  </si>
  <si>
    <t>Ukrainian Language Subjects</t>
  </si>
  <si>
    <t>Philosophy Subjects</t>
  </si>
  <si>
    <t>Psychology Subjects</t>
  </si>
  <si>
    <t>Subjects on Law</t>
  </si>
  <si>
    <t xml:space="preserve">Foreign Language for Professional Purposes </t>
  </si>
  <si>
    <t>Bachelor Degree in Electronics</t>
  </si>
  <si>
    <t>Head of the Department    _________________/ Yamnenko Y.S./</t>
  </si>
  <si>
    <t>Dean of the Faculty                ________________/Zhuikov V.J./</t>
  </si>
  <si>
    <t>(Enrolment 2019)</t>
  </si>
  <si>
    <t>____________  2019</t>
  </si>
  <si>
    <t>Educational and Professional program</t>
  </si>
  <si>
    <t>Full Secondary Education</t>
  </si>
  <si>
    <t>Approved by Faculty Academic Council, Meeting protocol  № 3 from March 11, 2019</t>
  </si>
  <si>
    <t>GM1</t>
  </si>
  <si>
    <t>Personal Computers</t>
  </si>
  <si>
    <t>Programming</t>
  </si>
  <si>
    <t>Microprocessor Technique</t>
  </si>
  <si>
    <t>Physical Education or Basics of a Healthy Lifestyle</t>
  </si>
  <si>
    <t>2, 4</t>
  </si>
  <si>
    <t>6, 7</t>
  </si>
  <si>
    <t>4, 5</t>
  </si>
  <si>
    <t>Academic discipline on Quantum Electronics</t>
  </si>
  <si>
    <t>7, 8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</si>
  <si>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</si>
  <si>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</si>
  <si>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</si>
  <si>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</si>
  <si>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</si>
  <si>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</si>
  <si>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</si>
  <si>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</si>
  <si>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</si>
  <si>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</si>
  <si>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GM12</t>
  </si>
  <si>
    <t>GM13</t>
  </si>
  <si>
    <t>GM14</t>
  </si>
  <si>
    <t>GM15</t>
  </si>
  <si>
    <t>GM16</t>
  </si>
  <si>
    <t>GM17</t>
  </si>
  <si>
    <t>GO2</t>
  </si>
  <si>
    <t>GO1</t>
  </si>
  <si>
    <t>GO3</t>
  </si>
  <si>
    <t>GO4</t>
  </si>
  <si>
    <t>GO5</t>
  </si>
  <si>
    <t>GO6</t>
  </si>
  <si>
    <t>GO7</t>
  </si>
  <si>
    <t>GO8</t>
  </si>
  <si>
    <t>GO9</t>
  </si>
  <si>
    <t>VM1</t>
  </si>
  <si>
    <t>VM2</t>
  </si>
  <si>
    <t>VM3</t>
  </si>
  <si>
    <t>VM4</t>
  </si>
  <si>
    <t>VM5</t>
  </si>
  <si>
    <t>VM6</t>
  </si>
  <si>
    <t>VM7</t>
  </si>
  <si>
    <t>VM8</t>
  </si>
  <si>
    <t>VM9</t>
  </si>
  <si>
    <t>VM10</t>
  </si>
  <si>
    <t>VM11</t>
  </si>
  <si>
    <t>VM12</t>
  </si>
  <si>
    <t>VM13</t>
  </si>
  <si>
    <t>VM14</t>
  </si>
  <si>
    <t>VO1</t>
  </si>
  <si>
    <t>VO2</t>
  </si>
  <si>
    <t>VO3</t>
  </si>
  <si>
    <t>VO4</t>
  </si>
  <si>
    <t>VO5</t>
  </si>
  <si>
    <t>VO6</t>
  </si>
  <si>
    <t xml:space="preserve">                              National Technical University of Ukraine "Igor Sikorsky Kyiv Polytechnic Institute"                                  
</t>
  </si>
  <si>
    <r>
      <t xml:space="preserve">                       </t>
    </r>
    <r>
      <rPr>
        <b/>
        <sz val="36"/>
        <rFont val="Arial"/>
        <family val="2"/>
      </rPr>
      <t>CURRICULUM</t>
    </r>
  </si>
  <si>
    <t>(Enrolment  2019)</t>
  </si>
  <si>
    <t>Master</t>
  </si>
  <si>
    <t>_____________ Michael Zgurovsky</t>
  </si>
  <si>
    <t>Faculty</t>
  </si>
  <si>
    <t>Master in Electronics</t>
  </si>
  <si>
    <t>_____________2019</t>
  </si>
  <si>
    <t xml:space="preserve">1 year 4 months </t>
  </si>
  <si>
    <r>
      <rPr>
        <b/>
        <sz val="16"/>
        <rFont val="Arial"/>
        <family val="2"/>
      </rPr>
      <t xml:space="preserve">Industrial Electronics      </t>
    </r>
    <r>
      <rPr>
        <b/>
        <sz val="18"/>
        <rFont val="Arial"/>
        <family val="2"/>
      </rPr>
      <t xml:space="preserve">                                          </t>
    </r>
  </si>
  <si>
    <t>Base level           Bachelor degree</t>
  </si>
  <si>
    <r>
      <t xml:space="preserve">                                              </t>
    </r>
    <r>
      <rPr>
        <b/>
        <sz val="18"/>
        <rFont val="Arial"/>
        <family val="2"/>
      </rPr>
      <t xml:space="preserve">  І. Schedule of educational process</t>
    </r>
  </si>
  <si>
    <t>February</t>
  </si>
  <si>
    <t>Auguct</t>
  </si>
  <si>
    <t>Implementation and defence of master's thesis</t>
  </si>
  <si>
    <t xml:space="preserve"> Assessment</t>
  </si>
  <si>
    <t>II. Summary table of time budget (Weeks)</t>
  </si>
  <si>
    <r>
      <t xml:space="preserve">      </t>
    </r>
    <r>
      <rPr>
        <b/>
        <sz val="18"/>
        <rFont val="Arial"/>
        <family val="2"/>
      </rPr>
      <t xml:space="preserve">  III. Practice</t>
    </r>
  </si>
  <si>
    <r>
      <t xml:space="preserve">     </t>
    </r>
    <r>
      <rPr>
        <b/>
        <sz val="18"/>
        <rFont val="Arial"/>
        <family val="2"/>
      </rPr>
      <t xml:space="preserve">   IV.  Graduates assessment</t>
    </r>
  </si>
  <si>
    <t>Year</t>
  </si>
  <si>
    <t>8</t>
  </si>
  <si>
    <t>Master Thesis</t>
  </si>
  <si>
    <t>Defence of  Master's Thesis</t>
  </si>
  <si>
    <t xml:space="preserve"> 
ЕСТS Credits</t>
  </si>
  <si>
    <t>Self-study</t>
  </si>
  <si>
    <t>Course</t>
  </si>
  <si>
    <t>Auditory</t>
  </si>
  <si>
    <t>including</t>
  </si>
  <si>
    <t>І.1. Basic training (major courses)</t>
  </si>
  <si>
    <t>Patenting and Intellectual Property</t>
  </si>
  <si>
    <t xml:space="preserve"> І.2. Basic training (optional courses)</t>
  </si>
  <si>
    <t>Subject on Sustainable Development Problems</t>
  </si>
  <si>
    <t>Practice on Foreign Language Professional Communication</t>
  </si>
  <si>
    <t xml:space="preserve">Management Subject </t>
  </si>
  <si>
    <t>total number of  part I.2</t>
  </si>
  <si>
    <t>I.3. Science Research (optional courses)</t>
  </si>
  <si>
    <t>Scientific Research</t>
  </si>
  <si>
    <t>1, 2</t>
  </si>
  <si>
    <t>total number of  part I.3</t>
  </si>
  <si>
    <t>Electronic Systems for Operation and Control</t>
  </si>
  <si>
    <t>Microprocessor Systems</t>
  </si>
  <si>
    <t>Fundamentals of Automatic Control Theory</t>
  </si>
  <si>
    <t>Design and Technology of Electronic Devices and Systems</t>
  </si>
  <si>
    <t>Display and Data Recording Devices</t>
  </si>
  <si>
    <t>Power Electronic Systems</t>
  </si>
  <si>
    <t>Power Supply Systems of Electronic Equipment</t>
  </si>
  <si>
    <t>Internet of Things Technology in Electronics</t>
  </si>
  <si>
    <t>Supplementary Sections of Power Electronics</t>
  </si>
  <si>
    <t>total number of part ІІ.1</t>
  </si>
  <si>
    <t>ІІ.2. Science Research (optional courses)</t>
  </si>
  <si>
    <t xml:space="preserve">Master Thesis </t>
  </si>
  <si>
    <r>
      <rPr>
        <b/>
        <sz val="18"/>
        <rFont val="Arial"/>
        <family val="2"/>
      </rPr>
      <t>Approved by Faculty Academic Council, Meeting protocol  № 3 from March 11, 2019</t>
    </r>
    <r>
      <rPr>
        <b/>
        <sz val="12"/>
        <color indexed="10"/>
        <rFont val="Arial"/>
        <family val="2"/>
      </rPr>
      <t xml:space="preserve">                          
</t>
    </r>
  </si>
  <si>
    <r>
      <rPr>
        <b/>
        <sz val="18"/>
        <rFont val="Arial"/>
        <family val="2"/>
      </rPr>
      <t>Head of the Department    _________________/ Yamnenko Y.S./</t>
    </r>
    <r>
      <rPr>
        <sz val="18"/>
        <rFont val="Arial"/>
        <family val="2"/>
      </rPr>
      <t xml:space="preserve">                
</t>
    </r>
  </si>
  <si>
    <r>
      <t>Dean of the Faculty                _____</t>
    </r>
    <r>
      <rPr>
        <b/>
        <sz val="18"/>
        <rFont val="Arial"/>
        <family val="2"/>
      </rPr>
      <t>___________/Zhuikov V.J./</t>
    </r>
  </si>
  <si>
    <t>Educational and Scientific program</t>
  </si>
  <si>
    <t xml:space="preserve">1 year 9 months </t>
  </si>
  <si>
    <t>Scientific and Research Practice</t>
  </si>
  <si>
    <t>Mathematical Optimization Methods</t>
  </si>
  <si>
    <t xml:space="preserve">Mathematical Modeling of Systems and Processes </t>
  </si>
  <si>
    <t>Practice on Foreign Language Scientific Communication</t>
  </si>
  <si>
    <t>2, 3</t>
  </si>
  <si>
    <t>Subject on Pedagogy</t>
  </si>
  <si>
    <t>1, 3</t>
  </si>
  <si>
    <t>Computer Technology</t>
  </si>
  <si>
    <t>Supplementary Topics of Information Electronics</t>
  </si>
  <si>
    <t>Modern trends in Computer and Microprocessor Technology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</si>
</sst>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Arial Cyr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8"/>
      <name val="Arial Cyr"/>
      <family val="0"/>
    </font>
    <font>
      <sz val="9"/>
      <name val="Arial"/>
      <family val="2"/>
    </font>
    <font>
      <b/>
      <sz val="16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i/>
      <sz val="14"/>
      <name val="Arial"/>
      <family val="2"/>
    </font>
    <font>
      <b/>
      <i/>
      <sz val="18"/>
      <name val="Arial"/>
      <family val="2"/>
    </font>
    <font>
      <b/>
      <sz val="13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color indexed="10"/>
      <name val="Arial"/>
      <family val="2"/>
    </font>
    <font>
      <b/>
      <i/>
      <sz val="16"/>
      <color indexed="8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 Cyr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89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textRotation="90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justify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justify"/>
      <protection/>
    </xf>
    <xf numFmtId="49" fontId="6" fillId="0" borderId="0" xfId="0" applyNumberFormat="1" applyFont="1" applyFill="1" applyBorder="1" applyAlignment="1" applyProtection="1">
      <alignment horizontal="left" vertical="justify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vertical="center" textRotation="90"/>
      <protection/>
    </xf>
    <xf numFmtId="0" fontId="11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Border="1" applyAlignment="1" applyProtection="1">
      <alignment vertical="center" textRotation="90"/>
      <protection/>
    </xf>
    <xf numFmtId="0" fontId="4" fillId="0" borderId="0" xfId="0" applyFont="1" applyFill="1" applyBorder="1" applyAlignment="1" applyProtection="1">
      <alignment vertical="center" textRotation="90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49" fontId="16" fillId="0" borderId="0" xfId="0" applyNumberFormat="1" applyFont="1" applyFill="1" applyBorder="1" applyAlignment="1" applyProtection="1">
      <alignment horizontal="center" vertical="justify" wrapText="1"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vertical="justify"/>
      <protection/>
    </xf>
    <xf numFmtId="0" fontId="0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justify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11" fontId="10" fillId="0" borderId="0" xfId="0" applyNumberFormat="1" applyFont="1" applyFill="1" applyBorder="1" applyAlignment="1" applyProtection="1">
      <alignment horizontal="left" vertical="justify" wrapText="1"/>
      <protection/>
    </xf>
    <xf numFmtId="11" fontId="6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 vertical="justify"/>
      <protection/>
    </xf>
    <xf numFmtId="49" fontId="9" fillId="0" borderId="0" xfId="0" applyNumberFormat="1" applyFont="1" applyFill="1" applyBorder="1" applyAlignment="1" applyProtection="1">
      <alignment horizontal="center" vertical="justify"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ont="1" applyFill="1" applyBorder="1" applyAlignment="1" applyProtection="1">
      <alignment vertical="justify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vertical="justify"/>
      <protection/>
    </xf>
    <xf numFmtId="0" fontId="6" fillId="0" borderId="0" xfId="0" applyFont="1" applyFill="1" applyBorder="1" applyAlignment="1" applyProtection="1">
      <alignment vertical="justify"/>
      <protection/>
    </xf>
    <xf numFmtId="0" fontId="10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1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left" vertical="justify" wrapText="1"/>
      <protection/>
    </xf>
    <xf numFmtId="0" fontId="9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0" xfId="0" applyFont="1" applyFill="1" applyBorder="1" applyAlignment="1" applyProtection="1">
      <alignment horizontal="center" vertical="justify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 vertical="justify"/>
      <protection/>
    </xf>
    <xf numFmtId="49" fontId="9" fillId="0" borderId="0" xfId="0" applyNumberFormat="1" applyFont="1" applyFill="1" applyBorder="1" applyAlignment="1" applyProtection="1">
      <alignment horizontal="left" vertical="justify"/>
      <protection/>
    </xf>
    <xf numFmtId="0" fontId="10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justify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49" fontId="7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left" vertical="justify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14" fillId="0" borderId="17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NumberFormat="1" applyFont="1" applyBorder="1" applyAlignment="1" applyProtection="1">
      <alignment horizontal="left" vertical="top"/>
      <protection locked="0"/>
    </xf>
    <xf numFmtId="0" fontId="1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30" fillId="0" borderId="0" xfId="0" applyFont="1" applyAlignment="1">
      <alignment/>
    </xf>
    <xf numFmtId="0" fontId="8" fillId="0" borderId="20" xfId="0" applyFont="1" applyBorder="1" applyAlignment="1" applyProtection="1">
      <alignment horizontal="left"/>
      <protection locked="0"/>
    </xf>
    <xf numFmtId="0" fontId="3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wrapText="1"/>
      <protection locked="0"/>
    </xf>
    <xf numFmtId="0" fontId="30" fillId="0" borderId="0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17" fillId="0" borderId="2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6" fillId="0" borderId="0" xfId="0" applyFont="1" applyBorder="1" applyAlignment="1" applyProtection="1">
      <alignment horizontal="center" vertical="top"/>
      <protection locked="0"/>
    </xf>
    <xf numFmtId="0" fontId="4" fillId="0" borderId="0" xfId="0" applyNumberFormat="1" applyFont="1" applyBorder="1" applyAlignment="1" applyProtection="1">
      <alignment horizontal="left" vertical="top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8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11" fillId="0" borderId="20" xfId="0" applyNumberFormat="1" applyFont="1" applyBorder="1" applyAlignment="1" applyProtection="1">
      <alignment horizontal="centerContinuous"/>
      <protection locked="0"/>
    </xf>
    <xf numFmtId="0" fontId="30" fillId="0" borderId="20" xfId="0" applyFont="1" applyBorder="1" applyAlignment="1">
      <alignment horizontal="centerContinuous"/>
    </xf>
    <xf numFmtId="0" fontId="3" fillId="0" borderId="20" xfId="0" applyFont="1" applyBorder="1" applyAlignment="1" applyProtection="1">
      <alignment horizontal="centerContinuous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1" fillId="0" borderId="2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23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7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17" xfId="0" applyNumberFormat="1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textRotation="90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textRotation="90"/>
      <protection locked="0"/>
    </xf>
    <xf numFmtId="0" fontId="11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textRotation="90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textRotation="90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49" fontId="34" fillId="0" borderId="0" xfId="0" applyNumberFormat="1" applyFont="1" applyBorder="1" applyAlignment="1" applyProtection="1">
      <alignment horizontal="left" vertical="justify"/>
      <protection locked="0"/>
    </xf>
    <xf numFmtId="49" fontId="35" fillId="0" borderId="0" xfId="0" applyNumberFormat="1" applyFont="1" applyBorder="1" applyAlignment="1" applyProtection="1">
      <alignment horizontal="left" vertical="justify"/>
      <protection locked="0"/>
    </xf>
    <xf numFmtId="0" fontId="33" fillId="0" borderId="0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49" fontId="37" fillId="0" borderId="0" xfId="0" applyNumberFormat="1" applyFont="1" applyBorder="1" applyAlignment="1" applyProtection="1">
      <alignment horizontal="center" vertical="justify" wrapText="1"/>
      <protection locked="0"/>
    </xf>
    <xf numFmtId="0" fontId="37" fillId="0" borderId="0" xfId="0" applyFont="1" applyBorder="1" applyAlignment="1" applyProtection="1">
      <alignment horizontal="right"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horizontal="right"/>
      <protection locked="0"/>
    </xf>
    <xf numFmtId="11" fontId="39" fillId="0" borderId="0" xfId="0" applyNumberFormat="1" applyFont="1" applyBorder="1" applyAlignment="1" applyProtection="1">
      <alignment horizontal="left" vertical="justify" wrapText="1"/>
      <protection locked="0"/>
    </xf>
    <xf numFmtId="0" fontId="37" fillId="0" borderId="0" xfId="0" applyNumberFormat="1" applyFont="1" applyBorder="1" applyAlignment="1" applyProtection="1">
      <alignment horizontal="left" vertical="justify"/>
      <protection locked="0"/>
    </xf>
    <xf numFmtId="49" fontId="37" fillId="0" borderId="0" xfId="0" applyNumberFormat="1" applyFont="1" applyBorder="1" applyAlignment="1" applyProtection="1">
      <alignment horizontal="center" vertical="justify"/>
      <protection locked="0"/>
    </xf>
    <xf numFmtId="49" fontId="33" fillId="0" borderId="0" xfId="0" applyNumberFormat="1" applyFont="1" applyBorder="1" applyAlignment="1" applyProtection="1">
      <alignment horizontal="left" vertical="justify"/>
      <protection locked="0"/>
    </xf>
    <xf numFmtId="0" fontId="36" fillId="0" borderId="0" xfId="0" applyFont="1" applyBorder="1" applyAlignment="1" applyProtection="1">
      <alignment vertical="justify"/>
      <protection locked="0"/>
    </xf>
    <xf numFmtId="0" fontId="39" fillId="0" borderId="0" xfId="0" applyFont="1" applyBorder="1" applyAlignment="1" applyProtection="1">
      <alignment horizontal="right"/>
      <protection locked="0"/>
    </xf>
    <xf numFmtId="0" fontId="41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vertical="justify"/>
      <protection locked="0"/>
    </xf>
    <xf numFmtId="0" fontId="40" fillId="0" borderId="0" xfId="0" applyFont="1" applyBorder="1" applyAlignment="1" applyProtection="1">
      <alignment vertical="justify"/>
      <protection locked="0"/>
    </xf>
    <xf numFmtId="0" fontId="40" fillId="0" borderId="0" xfId="0" applyFont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 horizontal="center" vertical="justify"/>
      <protection locked="0"/>
    </xf>
    <xf numFmtId="49" fontId="37" fillId="0" borderId="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 vertical="justify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center" vertical="justify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1" fontId="10" fillId="0" borderId="0" xfId="0" applyNumberFormat="1" applyFont="1" applyBorder="1" applyAlignment="1" applyProtection="1">
      <alignment horizontal="left" vertical="justify" wrapText="1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 vertical="justify"/>
      <protection/>
    </xf>
    <xf numFmtId="0" fontId="10" fillId="0" borderId="0" xfId="0" applyFont="1" applyBorder="1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justify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 horizontal="center" vertical="justify" wrapText="1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11" fontId="10" fillId="0" borderId="0" xfId="0" applyNumberFormat="1" applyFont="1" applyBorder="1" applyAlignment="1" applyProtection="1">
      <alignment horizontal="left" vertical="justify" wrapText="1"/>
      <protection/>
    </xf>
    <xf numFmtId="0" fontId="6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left" vertical="justify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vertical="center" wrapText="1" shrinkToFit="1"/>
      <protection/>
    </xf>
    <xf numFmtId="0" fontId="11" fillId="0" borderId="27" xfId="0" applyFont="1" applyFill="1" applyBorder="1" applyAlignment="1" applyProtection="1">
      <alignment vertical="center" wrapText="1" shrinkToFit="1"/>
      <protection/>
    </xf>
    <xf numFmtId="0" fontId="11" fillId="0" borderId="28" xfId="0" applyFont="1" applyFill="1" applyBorder="1" applyAlignment="1" applyProtection="1">
      <alignment vertical="center" wrapText="1" shrinkToFit="1"/>
      <protection/>
    </xf>
    <xf numFmtId="0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horizontal="center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left" vertical="center" wrapText="1" shrinkToFit="1"/>
      <protection/>
    </xf>
    <xf numFmtId="0" fontId="11" fillId="0" borderId="27" xfId="0" applyFont="1" applyFill="1" applyBorder="1" applyAlignment="1" applyProtection="1">
      <alignment horizontal="left" vertical="center" wrapText="1" shrinkToFit="1"/>
      <protection/>
    </xf>
    <xf numFmtId="0" fontId="11" fillId="0" borderId="28" xfId="0" applyFont="1" applyFill="1" applyBorder="1" applyAlignment="1" applyProtection="1">
      <alignment horizontal="left" vertical="center" wrapText="1" shrinkToFit="1"/>
      <protection/>
    </xf>
    <xf numFmtId="0" fontId="11" fillId="0" borderId="26" xfId="0" applyFont="1" applyFill="1" applyBorder="1" applyAlignment="1" applyProtection="1">
      <alignment vertical="center" wrapText="1"/>
      <protection/>
    </xf>
    <xf numFmtId="0" fontId="11" fillId="0" borderId="27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vertical="center" wrapText="1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27" fillId="0" borderId="29" xfId="0" applyNumberFormat="1" applyFont="1" applyFill="1" applyBorder="1" applyAlignment="1" applyProtection="1">
      <alignment horizontal="center" vertical="center"/>
      <protection/>
    </xf>
    <xf numFmtId="0" fontId="27" fillId="0" borderId="30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3" xfId="0" applyNumberFormat="1" applyFont="1" applyFill="1" applyBorder="1" applyAlignment="1" applyProtection="1">
      <alignment horizontal="center" vertical="center"/>
      <protection/>
    </xf>
    <xf numFmtId="0" fontId="27" fillId="0" borderId="34" xfId="0" applyNumberFormat="1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 applyProtection="1">
      <alignment horizontal="center" vertical="center"/>
      <protection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31" xfId="0" applyNumberFormat="1" applyFont="1" applyFill="1" applyBorder="1" applyAlignment="1" applyProtection="1">
      <alignment horizontal="center" vertical="center"/>
      <protection/>
    </xf>
    <xf numFmtId="49" fontId="27" fillId="0" borderId="32" xfId="0" applyNumberFormat="1" applyFont="1" applyFill="1" applyBorder="1" applyAlignment="1" applyProtection="1">
      <alignment horizontal="center" vertical="center"/>
      <protection/>
    </xf>
    <xf numFmtId="49" fontId="27" fillId="0" borderId="33" xfId="0" applyNumberFormat="1" applyFont="1" applyFill="1" applyBorder="1" applyAlignment="1" applyProtection="1">
      <alignment horizontal="center" vertical="center"/>
      <protection/>
    </xf>
    <xf numFmtId="49" fontId="27" fillId="0" borderId="34" xfId="0" applyNumberFormat="1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 applyProtection="1">
      <alignment horizontal="center" vertical="center" wrapText="1"/>
      <protection/>
    </xf>
    <xf numFmtId="49" fontId="27" fillId="0" borderId="30" xfId="0" applyNumberFormat="1" applyFont="1" applyFill="1" applyBorder="1" applyAlignment="1" applyProtection="1">
      <alignment horizontal="center" vertical="center" wrapText="1"/>
      <protection/>
    </xf>
    <xf numFmtId="49" fontId="27" fillId="0" borderId="31" xfId="0" applyNumberFormat="1" applyFont="1" applyFill="1" applyBorder="1" applyAlignment="1" applyProtection="1">
      <alignment horizontal="center" vertical="center" wrapText="1"/>
      <protection/>
    </xf>
    <xf numFmtId="49" fontId="27" fillId="0" borderId="32" xfId="0" applyNumberFormat="1" applyFont="1" applyFill="1" applyBorder="1" applyAlignment="1" applyProtection="1">
      <alignment horizontal="center" vertical="center" wrapText="1"/>
      <protection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49" fontId="27" fillId="0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7" fillId="0" borderId="3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1" fillId="0" borderId="36" xfId="0" applyFont="1" applyFill="1" applyBorder="1" applyAlignment="1" applyProtection="1">
      <alignment horizontal="right"/>
      <protection/>
    </xf>
    <xf numFmtId="0" fontId="11" fillId="0" borderId="35" xfId="0" applyFont="1" applyFill="1" applyBorder="1" applyAlignment="1" applyProtection="1">
      <alignment horizontal="right"/>
      <protection/>
    </xf>
    <xf numFmtId="0" fontId="11" fillId="0" borderId="37" xfId="0" applyFont="1" applyFill="1" applyBorder="1" applyAlignment="1" applyProtection="1">
      <alignment horizontal="right" wrapText="1"/>
      <protection/>
    </xf>
    <xf numFmtId="0" fontId="11" fillId="0" borderId="38" xfId="0" applyFont="1" applyFill="1" applyBorder="1" applyAlignment="1" applyProtection="1">
      <alignment horizontal="right" wrapText="1"/>
      <protection/>
    </xf>
    <xf numFmtId="0" fontId="11" fillId="0" borderId="19" xfId="0" applyFont="1" applyFill="1" applyBorder="1" applyAlignment="1" applyProtection="1">
      <alignment horizontal="right" wrapText="1"/>
      <protection/>
    </xf>
    <xf numFmtId="0" fontId="11" fillId="0" borderId="36" xfId="0" applyFont="1" applyFill="1" applyBorder="1" applyAlignment="1" applyProtection="1">
      <alignment horizontal="right" wrapText="1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16" fillId="0" borderId="39" xfId="0" applyNumberFormat="1" applyFont="1" applyFill="1" applyBorder="1" applyAlignment="1" applyProtection="1">
      <alignment horizontal="center" vertical="center"/>
      <protection/>
    </xf>
    <xf numFmtId="0" fontId="16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11" fillId="0" borderId="27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left" vertical="center" wrapText="1"/>
      <protection/>
    </xf>
    <xf numFmtId="0" fontId="11" fillId="0" borderId="45" xfId="0" applyFont="1" applyFill="1" applyBorder="1" applyAlignment="1" applyProtection="1">
      <alignment horizontal="left" vertical="center" wrapText="1"/>
      <protection/>
    </xf>
    <xf numFmtId="0" fontId="11" fillId="0" borderId="40" xfId="0" applyFont="1" applyFill="1" applyBorder="1" applyAlignment="1" applyProtection="1">
      <alignment horizontal="left"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left" vertical="center" wrapText="1"/>
      <protection/>
    </xf>
    <xf numFmtId="0" fontId="11" fillId="0" borderId="43" xfId="0" applyFont="1" applyFill="1" applyBorder="1" applyAlignment="1" applyProtection="1">
      <alignment horizontal="left" vertical="center" wrapText="1"/>
      <protection/>
    </xf>
    <xf numFmtId="0" fontId="11" fillId="0" borderId="42" xfId="0" applyFont="1" applyFill="1" applyBorder="1" applyAlignment="1" applyProtection="1">
      <alignment horizontal="left" vertical="center" wrapText="1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46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vertical="center" wrapText="1"/>
      <protection/>
    </xf>
    <xf numFmtId="0" fontId="11" fillId="0" borderId="45" xfId="0" applyFont="1" applyFill="1" applyBorder="1" applyAlignment="1" applyProtection="1">
      <alignment vertical="center" wrapText="1"/>
      <protection/>
    </xf>
    <xf numFmtId="0" fontId="11" fillId="0" borderId="40" xfId="0" applyFont="1" applyFill="1" applyBorder="1" applyAlignment="1" applyProtection="1">
      <alignment vertical="center" wrapText="1"/>
      <protection/>
    </xf>
    <xf numFmtId="0" fontId="16" fillId="0" borderId="39" xfId="0" applyFont="1" applyFill="1" applyBorder="1" applyAlignment="1" applyProtection="1">
      <alignment vertical="center"/>
      <protection/>
    </xf>
    <xf numFmtId="0" fontId="16" fillId="0" borderId="40" xfId="0" applyFont="1" applyFill="1" applyBorder="1" applyAlignment="1" applyProtection="1">
      <alignment vertical="center"/>
      <protection/>
    </xf>
    <xf numFmtId="0" fontId="16" fillId="0" borderId="41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vertical="center" wrapText="1" shrinkToFit="1"/>
      <protection/>
    </xf>
    <xf numFmtId="0" fontId="11" fillId="0" borderId="43" xfId="0" applyFont="1" applyFill="1" applyBorder="1" applyAlignment="1" applyProtection="1">
      <alignment vertical="center" wrapText="1" shrinkToFit="1"/>
      <protection/>
    </xf>
    <xf numFmtId="0" fontId="11" fillId="0" borderId="42" xfId="0" applyFont="1" applyFill="1" applyBorder="1" applyAlignment="1" applyProtection="1">
      <alignment vertical="center" wrapText="1" shrinkToFit="1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right"/>
      <protection/>
    </xf>
    <xf numFmtId="0" fontId="11" fillId="0" borderId="33" xfId="0" applyFont="1" applyFill="1" applyBorder="1" applyAlignment="1" applyProtection="1">
      <alignment horizontal="right"/>
      <protection/>
    </xf>
    <xf numFmtId="0" fontId="11" fillId="0" borderId="34" xfId="0" applyFont="1" applyFill="1" applyBorder="1" applyAlignment="1" applyProtection="1">
      <alignment horizontal="right"/>
      <protection/>
    </xf>
    <xf numFmtId="0" fontId="16" fillId="0" borderId="19" xfId="0" applyFont="1" applyFill="1" applyBorder="1" applyAlignment="1" applyProtection="1">
      <alignment/>
      <protection/>
    </xf>
    <xf numFmtId="0" fontId="16" fillId="0" borderId="35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 vertical="center" wrapText="1" shrinkToFit="1"/>
      <protection/>
    </xf>
    <xf numFmtId="0" fontId="11" fillId="0" borderId="36" xfId="0" applyFont="1" applyFill="1" applyBorder="1" applyAlignment="1" applyProtection="1">
      <alignment vertical="center" wrapText="1" shrinkToFit="1"/>
      <protection/>
    </xf>
    <xf numFmtId="0" fontId="11" fillId="0" borderId="35" xfId="0" applyFont="1" applyFill="1" applyBorder="1" applyAlignment="1" applyProtection="1">
      <alignment vertical="center" wrapText="1" shrinkToFit="1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35" xfId="0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textRotation="90"/>
      <protection/>
    </xf>
    <xf numFmtId="0" fontId="8" fillId="0" borderId="31" xfId="0" applyFont="1" applyFill="1" applyBorder="1" applyAlignment="1" applyProtection="1">
      <alignment horizontal="center" vertical="center" textRotation="90"/>
      <protection/>
    </xf>
    <xf numFmtId="0" fontId="8" fillId="0" borderId="0" xfId="0" applyFont="1" applyFill="1" applyBorder="1" applyAlignment="1" applyProtection="1">
      <alignment horizontal="center" vertical="center" textRotation="90"/>
      <protection/>
    </xf>
    <xf numFmtId="0" fontId="8" fillId="0" borderId="11" xfId="0" applyFont="1" applyFill="1" applyBorder="1" applyAlignment="1" applyProtection="1">
      <alignment horizontal="center" vertical="center" textRotation="90"/>
      <protection/>
    </xf>
    <xf numFmtId="0" fontId="8" fillId="0" borderId="33" xfId="0" applyFont="1" applyFill="1" applyBorder="1" applyAlignment="1" applyProtection="1">
      <alignment horizontal="center" vertical="center" textRotation="90"/>
      <protection/>
    </xf>
    <xf numFmtId="0" fontId="8" fillId="0" borderId="34" xfId="0" applyFont="1" applyFill="1" applyBorder="1" applyAlignment="1" applyProtection="1">
      <alignment horizontal="center" vertical="center" textRotation="90"/>
      <protection/>
    </xf>
    <xf numFmtId="0" fontId="8" fillId="0" borderId="47" xfId="0" applyFont="1" applyFill="1" applyBorder="1" applyAlignment="1" applyProtection="1">
      <alignment horizontal="center" vertical="center" textRotation="90" wrapText="1"/>
      <protection/>
    </xf>
    <xf numFmtId="0" fontId="8" fillId="0" borderId="48" xfId="0" applyFont="1" applyFill="1" applyBorder="1" applyAlignment="1" applyProtection="1">
      <alignment horizontal="center" vertical="center" textRotation="90" wrapText="1"/>
      <protection/>
    </xf>
    <xf numFmtId="0" fontId="8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12" xfId="0" applyFont="1" applyFill="1" applyBorder="1" applyAlignment="1" applyProtection="1">
      <alignment horizontal="center" vertical="center" textRotation="90" wrapText="1"/>
      <protection/>
    </xf>
    <xf numFmtId="0" fontId="8" fillId="0" borderId="14" xfId="0" applyFont="1" applyFill="1" applyBorder="1" applyAlignment="1" applyProtection="1">
      <alignment horizontal="center" vertical="center" textRotation="90" wrapText="1"/>
      <protection/>
    </xf>
    <xf numFmtId="0" fontId="8" fillId="0" borderId="15" xfId="0" applyFont="1" applyFill="1" applyBorder="1" applyAlignment="1" applyProtection="1">
      <alignment horizontal="center" vertical="center" textRotation="90" wrapText="1"/>
      <protection/>
    </xf>
    <xf numFmtId="49" fontId="7" fillId="0" borderId="48" xfId="0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1" xfId="0" applyFont="1" applyFill="1" applyBorder="1" applyAlignment="1" applyProtection="1">
      <alignment horizontal="center" vertical="center" textRotation="90"/>
      <protection/>
    </xf>
    <xf numFmtId="0" fontId="8" fillId="0" borderId="52" xfId="0" applyFont="1" applyFill="1" applyBorder="1" applyAlignment="1" applyProtection="1">
      <alignment horizontal="center" vertical="center" textRotation="90"/>
      <protection/>
    </xf>
    <xf numFmtId="0" fontId="8" fillId="0" borderId="18" xfId="0" applyFont="1" applyFill="1" applyBorder="1" applyAlignment="1" applyProtection="1">
      <alignment horizontal="center" vertical="center" textRotation="90"/>
      <protection/>
    </xf>
    <xf numFmtId="0" fontId="8" fillId="0" borderId="53" xfId="0" applyFont="1" applyFill="1" applyBorder="1" applyAlignment="1" applyProtection="1">
      <alignment horizontal="center" vertical="center" textRotation="90"/>
      <protection/>
    </xf>
    <xf numFmtId="0" fontId="8" fillId="0" borderId="50" xfId="0" applyFont="1" applyFill="1" applyBorder="1" applyAlignment="1" applyProtection="1">
      <alignment horizontal="center" vertical="center" textRotation="90"/>
      <protection/>
    </xf>
    <xf numFmtId="0" fontId="8" fillId="0" borderId="54" xfId="0" applyFont="1" applyFill="1" applyBorder="1" applyAlignment="1" applyProtection="1">
      <alignment horizontal="center" vertical="center" textRotation="90"/>
      <protection/>
    </xf>
    <xf numFmtId="0" fontId="8" fillId="0" borderId="51" xfId="0" applyFont="1" applyFill="1" applyBorder="1" applyAlignment="1" applyProtection="1">
      <alignment horizontal="center" vertical="center" textRotation="90" wrapText="1"/>
      <protection/>
    </xf>
    <xf numFmtId="0" fontId="8" fillId="0" borderId="52" xfId="0" applyFont="1" applyFill="1" applyBorder="1" applyAlignment="1" applyProtection="1">
      <alignment horizontal="center" vertical="center" textRotation="90" wrapText="1"/>
      <protection/>
    </xf>
    <xf numFmtId="0" fontId="8" fillId="0" borderId="18" xfId="0" applyFont="1" applyFill="1" applyBorder="1" applyAlignment="1" applyProtection="1">
      <alignment horizontal="center" vertical="center" textRotation="90" wrapText="1"/>
      <protection/>
    </xf>
    <xf numFmtId="0" fontId="8" fillId="0" borderId="53" xfId="0" applyFont="1" applyFill="1" applyBorder="1" applyAlignment="1" applyProtection="1">
      <alignment horizontal="center" vertical="center" textRotation="90" wrapText="1"/>
      <protection/>
    </xf>
    <xf numFmtId="0" fontId="8" fillId="0" borderId="50" xfId="0" applyFont="1" applyFill="1" applyBorder="1" applyAlignment="1" applyProtection="1">
      <alignment horizontal="center" vertical="center" textRotation="90" wrapText="1"/>
      <protection/>
    </xf>
    <xf numFmtId="0" fontId="8" fillId="0" borderId="54" xfId="0" applyFont="1" applyFill="1" applyBorder="1" applyAlignment="1" applyProtection="1">
      <alignment horizontal="center" vertical="center" textRotation="90" wrapText="1"/>
      <protection/>
    </xf>
    <xf numFmtId="0" fontId="8" fillId="0" borderId="12" xfId="0" applyFont="1" applyFill="1" applyBorder="1" applyAlignment="1" applyProtection="1">
      <alignment horizontal="center" vertical="center" textRotation="90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textRotation="90" wrapText="1"/>
      <protection/>
    </xf>
    <xf numFmtId="0" fontId="4" fillId="0" borderId="30" xfId="0" applyFont="1" applyFill="1" applyBorder="1" applyAlignment="1" applyProtection="1">
      <alignment horizontal="center" vertical="center" textRotation="90" wrapText="1"/>
      <protection/>
    </xf>
    <xf numFmtId="0" fontId="4" fillId="0" borderId="31" xfId="0" applyFont="1" applyFill="1" applyBorder="1" applyAlignment="1" applyProtection="1">
      <alignment horizontal="center" vertical="center" textRotation="90" wrapText="1"/>
      <protection/>
    </xf>
    <xf numFmtId="0" fontId="4" fillId="0" borderId="44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Fill="1" applyBorder="1" applyAlignment="1" applyProtection="1">
      <alignment horizontal="center" vertical="center" textRotation="90" wrapText="1"/>
      <protection/>
    </xf>
    <xf numFmtId="0" fontId="4" fillId="0" borderId="32" xfId="0" applyFont="1" applyFill="1" applyBorder="1" applyAlignment="1" applyProtection="1">
      <alignment horizontal="center" vertical="center" textRotation="90" wrapText="1"/>
      <protection/>
    </xf>
    <xf numFmtId="0" fontId="4" fillId="0" borderId="33" xfId="0" applyFont="1" applyFill="1" applyBorder="1" applyAlignment="1" applyProtection="1">
      <alignment horizontal="center" vertical="center" textRotation="90" wrapText="1"/>
      <protection/>
    </xf>
    <xf numFmtId="0" fontId="4" fillId="0" borderId="34" xfId="0" applyFont="1" applyFill="1" applyBorder="1" applyAlignment="1" applyProtection="1">
      <alignment horizontal="center" vertical="center" textRotation="90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textRotation="90" wrapText="1"/>
      <protection/>
    </xf>
    <xf numFmtId="0" fontId="8" fillId="0" borderId="30" xfId="0" applyFont="1" applyFill="1" applyBorder="1" applyAlignment="1" applyProtection="1">
      <alignment horizontal="center" vertical="center" textRotation="90" wrapText="1"/>
      <protection/>
    </xf>
    <xf numFmtId="0" fontId="8" fillId="0" borderId="44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 applyProtection="1">
      <alignment horizontal="center" vertical="center" textRotation="90" wrapText="1"/>
      <protection/>
    </xf>
    <xf numFmtId="0" fontId="8" fillId="0" borderId="32" xfId="0" applyFont="1" applyFill="1" applyBorder="1" applyAlignment="1" applyProtection="1">
      <alignment horizontal="center" vertical="center" textRotation="90" wrapText="1"/>
      <protection/>
    </xf>
    <xf numFmtId="0" fontId="8" fillId="0" borderId="33" xfId="0" applyFont="1" applyFill="1" applyBorder="1" applyAlignment="1" applyProtection="1">
      <alignment horizontal="center" vertical="center" textRotation="90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textRotation="90"/>
      <protection/>
    </xf>
    <xf numFmtId="0" fontId="8" fillId="0" borderId="44" xfId="0" applyFont="1" applyFill="1" applyBorder="1" applyAlignment="1" applyProtection="1">
      <alignment horizontal="center" vertical="center" textRotation="90"/>
      <protection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29" xfId="0" applyFont="1" applyFill="1" applyBorder="1" applyAlignment="1" applyProtection="1">
      <alignment horizontal="center" vertical="center" textRotation="90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 applyProtection="1">
      <alignment horizontal="center" vertical="center" wrapText="1"/>
      <protection/>
    </xf>
    <xf numFmtId="49" fontId="21" fillId="0" borderId="29" xfId="0" applyNumberFormat="1" applyFont="1" applyFill="1" applyBorder="1" applyAlignment="1" applyProtection="1">
      <alignment horizontal="center" vertical="center" wrapText="1"/>
      <protection/>
    </xf>
    <xf numFmtId="49" fontId="21" fillId="0" borderId="31" xfId="0" applyNumberFormat="1" applyFont="1" applyFill="1" applyBorder="1" applyAlignment="1" applyProtection="1">
      <alignment horizontal="center" vertical="center" wrapText="1"/>
      <protection/>
    </xf>
    <xf numFmtId="49" fontId="21" fillId="0" borderId="32" xfId="0" applyNumberFormat="1" applyFont="1" applyFill="1" applyBorder="1" applyAlignment="1" applyProtection="1">
      <alignment horizontal="center" vertical="center" wrapText="1"/>
      <protection/>
    </xf>
    <xf numFmtId="49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57" xfId="0" applyFont="1" applyFill="1" applyBorder="1" applyAlignment="1" applyProtection="1">
      <alignment horizontal="center" vertical="center" textRotation="90" wrapText="1"/>
      <protection/>
    </xf>
    <xf numFmtId="0" fontId="21" fillId="0" borderId="58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textRotation="90"/>
      <protection/>
    </xf>
    <xf numFmtId="0" fontId="18" fillId="0" borderId="60" xfId="0" applyFont="1" applyFill="1" applyBorder="1" applyAlignment="1" applyProtection="1">
      <alignment horizontal="center" textRotation="90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56" xfId="0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56" xfId="0" applyNumberFormat="1" applyFont="1" applyFill="1" applyBorder="1" applyAlignment="1" applyProtection="1">
      <alignment horizontal="center" vertical="center"/>
      <protection/>
    </xf>
    <xf numFmtId="11" fontId="6" fillId="0" borderId="0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wrapText="1"/>
      <protection locked="0"/>
    </xf>
    <xf numFmtId="0" fontId="0" fillId="0" borderId="0" xfId="0" applyAlignment="1">
      <alignment/>
    </xf>
    <xf numFmtId="11" fontId="40" fillId="0" borderId="0" xfId="0" applyNumberFormat="1" applyFont="1" applyBorder="1" applyAlignment="1" applyProtection="1">
      <alignment horizontal="center" wrapText="1"/>
      <protection locked="0"/>
    </xf>
    <xf numFmtId="49" fontId="33" fillId="0" borderId="0" xfId="0" applyNumberFormat="1" applyFont="1" applyBorder="1" applyAlignment="1" applyProtection="1">
      <alignment horizontal="left" vertical="justify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49" fontId="11" fillId="0" borderId="0" xfId="0" applyNumberFormat="1" applyFont="1" applyFill="1" applyBorder="1" applyAlignment="1" applyProtection="1">
      <alignment horizontal="left" vertical="top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>
      <alignment horizontal="center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right" wrapText="1"/>
      <protection/>
    </xf>
    <xf numFmtId="0" fontId="8" fillId="0" borderId="38" xfId="0" applyFont="1" applyFill="1" applyBorder="1" applyAlignment="1" applyProtection="1">
      <alignment horizontal="right" wrapText="1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right" wrapText="1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left" vertical="center" wrapText="1" shrinkToFit="1"/>
      <protection locked="0"/>
    </xf>
    <xf numFmtId="0" fontId="11" fillId="0" borderId="45" xfId="0" applyFont="1" applyFill="1" applyBorder="1" applyAlignment="1" applyProtection="1">
      <alignment horizontal="left" vertical="center" wrapText="1" shrinkToFit="1"/>
      <protection locked="0"/>
    </xf>
    <xf numFmtId="0" fontId="11" fillId="0" borderId="40" xfId="0" applyFont="1" applyFill="1" applyBorder="1" applyAlignment="1" applyProtection="1">
      <alignment horizontal="left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left" vertical="center" wrapText="1" shrinkToFit="1"/>
      <protection locked="0"/>
    </xf>
    <xf numFmtId="0" fontId="11" fillId="0" borderId="27" xfId="0" applyFont="1" applyFill="1" applyBorder="1" applyAlignment="1" applyProtection="1">
      <alignment horizontal="left" vertical="center" wrapText="1" shrinkToFit="1"/>
      <protection locked="0"/>
    </xf>
    <xf numFmtId="0" fontId="11" fillId="0" borderId="28" xfId="0" applyFont="1" applyFill="1" applyBorder="1" applyAlignment="1" applyProtection="1">
      <alignment horizontal="left" vertical="center" wrapText="1" shrinkToFi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191" fontId="11" fillId="0" borderId="26" xfId="0" applyNumberFormat="1" applyFont="1" applyFill="1" applyBorder="1" applyAlignment="1" applyProtection="1">
      <alignment horizontal="center" vertical="center"/>
      <protection locked="0"/>
    </xf>
    <xf numFmtId="191" fontId="11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0" borderId="39" xfId="0" applyNumberFormat="1" applyFont="1" applyFill="1" applyBorder="1" applyAlignment="1" applyProtection="1">
      <alignment horizontal="center" vertical="center"/>
      <protection locked="0"/>
    </xf>
    <xf numFmtId="1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left" vertical="center" wrapText="1"/>
      <protection locked="0"/>
    </xf>
    <xf numFmtId="0" fontId="11" fillId="0" borderId="45" xfId="0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Fill="1" applyBorder="1" applyAlignment="1" applyProtection="1">
      <alignment horizontal="left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right"/>
      <protection/>
    </xf>
    <xf numFmtId="0" fontId="8" fillId="0" borderId="36" xfId="0" applyFont="1" applyFill="1" applyBorder="1" applyAlignment="1" applyProtection="1">
      <alignment horizontal="right"/>
      <protection/>
    </xf>
    <xf numFmtId="0" fontId="8" fillId="0" borderId="35" xfId="0" applyFont="1" applyFill="1" applyBorder="1" applyAlignment="1" applyProtection="1">
      <alignment horizontal="right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right"/>
      <protection locked="0"/>
    </xf>
    <xf numFmtId="0" fontId="8" fillId="0" borderId="33" xfId="0" applyFont="1" applyFill="1" applyBorder="1" applyAlignment="1" applyProtection="1">
      <alignment horizontal="right"/>
      <protection locked="0"/>
    </xf>
    <xf numFmtId="0" fontId="8" fillId="0" borderId="34" xfId="0" applyFont="1" applyFill="1" applyBorder="1" applyAlignment="1" applyProtection="1">
      <alignment horizontal="right"/>
      <protection locked="0"/>
    </xf>
    <xf numFmtId="0" fontId="11" fillId="0" borderId="19" xfId="0" applyFont="1" applyFill="1" applyBorder="1" applyAlignment="1" applyProtection="1">
      <alignment horizontal="left" vertical="center" wrapText="1" shrinkToFit="1"/>
      <protection locked="0"/>
    </xf>
    <xf numFmtId="0" fontId="11" fillId="0" borderId="36" xfId="0" applyFont="1" applyFill="1" applyBorder="1" applyAlignment="1" applyProtection="1">
      <alignment horizontal="left" vertical="center" wrapText="1" shrinkToFit="1"/>
      <protection locked="0"/>
    </xf>
    <xf numFmtId="0" fontId="11" fillId="0" borderId="35" xfId="0" applyFont="1" applyFill="1" applyBorder="1" applyAlignment="1" applyProtection="1">
      <alignment horizontal="left" vertical="center" wrapText="1" shrinkToFit="1"/>
      <protection locked="0"/>
    </xf>
    <xf numFmtId="0" fontId="11" fillId="0" borderId="19" xfId="0" applyFont="1" applyFill="1" applyBorder="1" applyAlignment="1" applyProtection="1">
      <alignment horizontal="right" vertical="center" wrapText="1" shrinkToFit="1"/>
      <protection locked="0"/>
    </xf>
    <xf numFmtId="0" fontId="11" fillId="0" borderId="36" xfId="0" applyFont="1" applyFill="1" applyBorder="1" applyAlignment="1" applyProtection="1">
      <alignment horizontal="right" vertical="center" wrapText="1" shrinkToFit="1"/>
      <protection locked="0"/>
    </xf>
    <xf numFmtId="0" fontId="11" fillId="0" borderId="35" xfId="0" applyFont="1" applyFill="1" applyBorder="1" applyAlignment="1" applyProtection="1">
      <alignment horizontal="right" vertical="center" wrapText="1" shrinkToFit="1"/>
      <protection locked="0"/>
    </xf>
    <xf numFmtId="0" fontId="11" fillId="0" borderId="37" xfId="0" applyFont="1" applyFill="1" applyBorder="1" applyAlignment="1" applyProtection="1">
      <alignment horizontal="left" vertical="center" wrapText="1" shrinkToFit="1"/>
      <protection locked="0"/>
    </xf>
    <xf numFmtId="0" fontId="11" fillId="0" borderId="38" xfId="0" applyFont="1" applyFill="1" applyBorder="1" applyAlignment="1" applyProtection="1">
      <alignment horizontal="left" vertical="center" wrapText="1" shrinkToFit="1"/>
      <protection locked="0"/>
    </xf>
    <xf numFmtId="0" fontId="11" fillId="0" borderId="46" xfId="0" applyFont="1" applyFill="1" applyBorder="1" applyAlignment="1" applyProtection="1">
      <alignment horizontal="left" vertical="center" wrapText="1" shrinkToFit="1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vertical="center" wrapText="1"/>
      <protection locked="0"/>
    </xf>
    <xf numFmtId="0" fontId="11" fillId="0" borderId="43" xfId="0" applyFont="1" applyFill="1" applyBorder="1" applyAlignment="1" applyProtection="1">
      <alignment vertical="center" wrapText="1"/>
      <protection locked="0"/>
    </xf>
    <xf numFmtId="0" fontId="11" fillId="0" borderId="42" xfId="0" applyFont="1" applyFill="1" applyBorder="1" applyAlignment="1" applyProtection="1">
      <alignment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left" vertical="center" wrapText="1" shrinkToFit="1"/>
      <protection locked="0"/>
    </xf>
    <xf numFmtId="0" fontId="11" fillId="0" borderId="43" xfId="0" applyFont="1" applyFill="1" applyBorder="1" applyAlignment="1" applyProtection="1">
      <alignment horizontal="left" vertical="center" wrapText="1" shrinkToFit="1"/>
      <protection locked="0"/>
    </xf>
    <xf numFmtId="0" fontId="11" fillId="0" borderId="42" xfId="0" applyFont="1" applyFill="1" applyBorder="1" applyAlignment="1" applyProtection="1">
      <alignment horizontal="left" vertical="center" wrapText="1" shrinkToFit="1"/>
      <protection locked="0"/>
    </xf>
    <xf numFmtId="49" fontId="8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/>
      <protection locked="0"/>
    </xf>
    <xf numFmtId="0" fontId="8" fillId="0" borderId="31" xfId="0" applyFont="1" applyFill="1" applyBorder="1" applyAlignment="1" applyProtection="1">
      <alignment horizontal="center" vertical="center" textRotation="90"/>
      <protection locked="0"/>
    </xf>
    <xf numFmtId="0" fontId="8" fillId="0" borderId="44" xfId="0" applyFont="1" applyFill="1" applyBorder="1" applyAlignment="1" applyProtection="1">
      <alignment horizontal="center" vertical="center" textRotation="90"/>
      <protection locked="0"/>
    </xf>
    <xf numFmtId="0" fontId="8" fillId="0" borderId="11" xfId="0" applyFont="1" applyFill="1" applyBorder="1" applyAlignment="1" applyProtection="1">
      <alignment horizontal="center" vertical="center" textRotation="90"/>
      <protection locked="0"/>
    </xf>
    <xf numFmtId="0" fontId="8" fillId="0" borderId="32" xfId="0" applyFont="1" applyFill="1" applyBorder="1" applyAlignment="1" applyProtection="1">
      <alignment horizontal="center" vertical="center" textRotation="90"/>
      <protection locked="0"/>
    </xf>
    <xf numFmtId="0" fontId="8" fillId="0" borderId="34" xfId="0" applyFont="1" applyFill="1" applyBorder="1" applyAlignment="1" applyProtection="1">
      <alignment horizontal="center" vertical="center" textRotation="90"/>
      <protection locked="0"/>
    </xf>
    <xf numFmtId="0" fontId="8" fillId="0" borderId="39" xfId="0" applyFont="1" applyFill="1" applyBorder="1" applyAlignment="1" applyProtection="1">
      <alignment horizontal="center" vertical="center" textRotation="90"/>
      <protection locked="0"/>
    </xf>
    <xf numFmtId="0" fontId="8" fillId="0" borderId="45" xfId="0" applyFont="1" applyFill="1" applyBorder="1" applyAlignment="1" applyProtection="1">
      <alignment horizontal="center" vertical="center" textRotation="90"/>
      <protection locked="0"/>
    </xf>
    <xf numFmtId="0" fontId="8" fillId="0" borderId="44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32" xfId="0" applyFont="1" applyFill="1" applyBorder="1" applyAlignment="1" applyProtection="1">
      <alignment horizontal="center" vertical="center" textRotation="90"/>
      <protection locked="0"/>
    </xf>
    <xf numFmtId="0" fontId="8" fillId="0" borderId="33" xfId="0" applyFont="1" applyFill="1" applyBorder="1" applyAlignment="1" applyProtection="1">
      <alignment horizontal="center" vertical="center" textRotation="90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textRotation="90"/>
      <protection locked="0"/>
    </xf>
    <xf numFmtId="0" fontId="8" fillId="0" borderId="40" xfId="0" applyFont="1" applyFill="1" applyBorder="1" applyAlignment="1" applyProtection="1">
      <alignment horizontal="center" vertical="center" textRotation="90"/>
      <protection locked="0"/>
    </xf>
    <xf numFmtId="0" fontId="8" fillId="0" borderId="39" xfId="0" applyFont="1" applyFill="1" applyBorder="1" applyAlignment="1" applyProtection="1">
      <alignment horizontal="center" vertical="center" textRotation="90" wrapText="1"/>
      <protection locked="0"/>
    </xf>
    <xf numFmtId="0" fontId="8" fillId="0" borderId="40" xfId="0" applyFont="1" applyFill="1" applyBorder="1" applyAlignment="1" applyProtection="1">
      <alignment horizontal="center" vertical="center" textRotation="90" wrapText="1"/>
      <protection locked="0"/>
    </xf>
    <xf numFmtId="0" fontId="8" fillId="0" borderId="44" xfId="0" applyFont="1" applyFill="1" applyBorder="1" applyAlignment="1" applyProtection="1">
      <alignment horizontal="center" vertical="center" textRotation="90" wrapText="1"/>
      <protection locked="0"/>
    </xf>
    <xf numFmtId="0" fontId="8" fillId="0" borderId="11" xfId="0" applyFont="1" applyFill="1" applyBorder="1" applyAlignment="1" applyProtection="1">
      <alignment horizontal="center" vertical="center" textRotation="90" wrapText="1"/>
      <protection locked="0"/>
    </xf>
    <xf numFmtId="0" fontId="8" fillId="0" borderId="32" xfId="0" applyFont="1" applyFill="1" applyBorder="1" applyAlignment="1" applyProtection="1">
      <alignment horizontal="center" vertical="center" textRotation="90" wrapText="1"/>
      <protection locked="0"/>
    </xf>
    <xf numFmtId="0" fontId="8" fillId="0" borderId="3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left" vertical="center" textRotation="90" wrapText="1"/>
      <protection locked="0"/>
    </xf>
    <xf numFmtId="0" fontId="8" fillId="0" borderId="31" xfId="0" applyFont="1" applyFill="1" applyBorder="1" applyAlignment="1" applyProtection="1">
      <alignment horizontal="left" vertical="center" textRotation="90" wrapText="1"/>
      <protection locked="0"/>
    </xf>
    <xf numFmtId="0" fontId="8" fillId="0" borderId="44" xfId="0" applyFont="1" applyFill="1" applyBorder="1" applyAlignment="1" applyProtection="1">
      <alignment horizontal="left" vertical="center" textRotation="90" wrapText="1"/>
      <protection locked="0"/>
    </xf>
    <xf numFmtId="0" fontId="8" fillId="0" borderId="11" xfId="0" applyFont="1" applyFill="1" applyBorder="1" applyAlignment="1" applyProtection="1">
      <alignment horizontal="left" vertical="center" textRotation="90" wrapText="1"/>
      <protection locked="0"/>
    </xf>
    <xf numFmtId="0" fontId="8" fillId="0" borderId="32" xfId="0" applyFont="1" applyFill="1" applyBorder="1" applyAlignment="1" applyProtection="1">
      <alignment horizontal="left" vertical="center" textRotation="90" wrapText="1"/>
      <protection locked="0"/>
    </xf>
    <xf numFmtId="0" fontId="8" fillId="0" borderId="34" xfId="0" applyFont="1" applyFill="1" applyBorder="1" applyAlignment="1" applyProtection="1">
      <alignment horizontal="left" vertical="center" textRotation="90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 vertical="justify"/>
      <protection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36" xfId="0" applyNumberFormat="1" applyFont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36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Border="1" applyAlignment="1" applyProtection="1">
      <alignment horizontal="center" vertical="center" wrapText="1"/>
      <protection locked="0"/>
    </xf>
    <xf numFmtId="49" fontId="8" fillId="0" borderId="31" xfId="0" applyNumberFormat="1" applyFont="1" applyBorder="1" applyAlignment="1" applyProtection="1">
      <alignment horizontal="center" vertical="center" wrapText="1"/>
      <protection locked="0"/>
    </xf>
    <xf numFmtId="49" fontId="8" fillId="0" borderId="32" xfId="0" applyNumberFormat="1" applyFont="1" applyBorder="1" applyAlignment="1" applyProtection="1">
      <alignment horizontal="center" vertical="center" wrapText="1"/>
      <protection locked="0"/>
    </xf>
    <xf numFmtId="49" fontId="8" fillId="0" borderId="33" xfId="0" applyNumberFormat="1" applyFont="1" applyBorder="1" applyAlignment="1" applyProtection="1">
      <alignment horizontal="center" vertical="center" wrapText="1"/>
      <protection locked="0"/>
    </xf>
    <xf numFmtId="49" fontId="8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4" fillId="0" borderId="32" xfId="0" applyFont="1" applyBorder="1" applyAlignment="1" applyProtection="1">
      <alignment horizontal="left" vertical="top" wrapText="1"/>
      <protection locked="0"/>
    </xf>
    <xf numFmtId="0" fontId="14" fillId="0" borderId="33" xfId="0" applyFont="1" applyBorder="1" applyAlignment="1" applyProtection="1">
      <alignment horizontal="left" vertical="top" wrapText="1"/>
      <protection locked="0"/>
    </xf>
    <xf numFmtId="0" fontId="14" fillId="0" borderId="34" xfId="0" applyFont="1" applyBorder="1" applyAlignment="1" applyProtection="1">
      <alignment horizontal="left" vertical="top" wrapText="1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3" xfId="0" applyNumberFormat="1" applyFont="1" applyFill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30" fillId="0" borderId="0" xfId="0" applyFont="1" applyBorder="1" applyAlignment="1">
      <alignment horizontal="left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30" fillId="0" borderId="0" xfId="0" applyFont="1" applyAlignment="1">
      <alignment horizontal="right"/>
    </xf>
    <xf numFmtId="0" fontId="18" fillId="0" borderId="11" xfId="0" applyFont="1" applyBorder="1" applyAlignment="1" applyProtection="1">
      <alignment horizontal="center" vertical="center" textRotation="90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16" fillId="0" borderId="0" xfId="0" applyFont="1" applyBorder="1" applyAlignment="1" applyProtection="1">
      <alignment horizontal="left" vertical="top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30" fillId="0" borderId="2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left" wrapText="1"/>
      <protection locked="0"/>
    </xf>
    <xf numFmtId="0" fontId="0" fillId="0" borderId="45" xfId="0" applyFont="1" applyBorder="1" applyAlignment="1">
      <alignment horizontal="left" wrapText="1"/>
    </xf>
    <xf numFmtId="0" fontId="14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32" fillId="0" borderId="20" xfId="0" applyFont="1" applyBorder="1" applyAlignment="1">
      <alignment horizont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8" fillId="0" borderId="20" xfId="0" applyFont="1" applyBorder="1" applyAlignment="1" applyProtection="1">
      <alignment/>
      <protection locked="0"/>
    </xf>
    <xf numFmtId="0" fontId="30" fillId="0" borderId="20" xfId="0" applyFont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30" fillId="0" borderId="0" xfId="0" applyFont="1" applyAlignment="1">
      <alignment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4</xdr:col>
      <xdr:colOff>200025</xdr:colOff>
      <xdr:row>3</xdr:row>
      <xdr:rowOff>409575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714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295275</xdr:rowOff>
    </xdr:from>
    <xdr:to>
      <xdr:col>2</xdr:col>
      <xdr:colOff>219075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90550"/>
          <a:ext cx="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66675</xdr:rowOff>
    </xdr:from>
    <xdr:to>
      <xdr:col>4</xdr:col>
      <xdr:colOff>276225</xdr:colOff>
      <xdr:row>4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657225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304800</xdr:colOff>
      <xdr:row>4</xdr:row>
      <xdr:rowOff>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1638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295275</xdr:rowOff>
    </xdr:from>
    <xdr:to>
      <xdr:col>2</xdr:col>
      <xdr:colOff>219075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90550"/>
          <a:ext cx="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66675</xdr:rowOff>
    </xdr:from>
    <xdr:to>
      <xdr:col>4</xdr:col>
      <xdr:colOff>276225</xdr:colOff>
      <xdr:row>4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657225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304800</xdr:colOff>
      <xdr:row>4</xdr:row>
      <xdr:rowOff>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1638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7"/>
  <sheetViews>
    <sheetView tabSelected="1" view="pageBreakPreview" zoomScale="60" zoomScaleNormal="80" zoomScalePageLayoutView="0" workbookViewId="0" topLeftCell="A1">
      <selection activeCell="BE25" sqref="BE25"/>
    </sheetView>
  </sheetViews>
  <sheetFormatPr defaultColWidth="10.125" defaultRowHeight="12.75"/>
  <cols>
    <col min="1" max="1" width="4.375" style="16" customWidth="1"/>
    <col min="2" max="12" width="6.75390625" style="16" customWidth="1"/>
    <col min="13" max="14" width="6.75390625" style="9" customWidth="1"/>
    <col min="15" max="16" width="6.75390625" style="11" customWidth="1"/>
    <col min="17" max="27" width="6.75390625" style="12" customWidth="1"/>
    <col min="28" max="31" width="6.75390625" style="29" customWidth="1"/>
    <col min="32" max="56" width="6.75390625" style="16" customWidth="1"/>
    <col min="57" max="57" width="5.75390625" style="16" customWidth="1"/>
    <col min="58" max="58" width="5.00390625" style="16" customWidth="1"/>
    <col min="59" max="59" width="6.125" style="16" customWidth="1"/>
    <col min="60" max="60" width="6.00390625" style="16" customWidth="1"/>
    <col min="61" max="16384" width="10.125" style="16" customWidth="1"/>
  </cols>
  <sheetData>
    <row r="1" spans="1:6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10"/>
      <c r="R1" s="10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4"/>
      <c r="AE1" s="14"/>
      <c r="AF1" s="14"/>
      <c r="AG1" s="1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5"/>
      <c r="BG1" s="15"/>
      <c r="BH1" s="15"/>
    </row>
    <row r="2" spans="1:60" ht="29.25" customHeight="1">
      <c r="A2" s="17"/>
      <c r="B2" s="18"/>
      <c r="C2" s="18"/>
      <c r="D2" s="18"/>
      <c r="E2" s="17"/>
      <c r="F2" s="18"/>
      <c r="G2" s="18"/>
      <c r="H2" s="18"/>
      <c r="I2" s="18"/>
      <c r="J2" s="18"/>
      <c r="K2" s="18"/>
      <c r="L2" s="18"/>
      <c r="M2" s="18"/>
      <c r="N2" s="18"/>
      <c r="O2" s="643" t="s">
        <v>2</v>
      </c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643"/>
      <c r="AQ2" s="643"/>
      <c r="AR2" s="643"/>
      <c r="AS2" s="643"/>
      <c r="AT2" s="643"/>
      <c r="AU2" s="643"/>
      <c r="AV2" s="643"/>
      <c r="AW2" s="643"/>
      <c r="AX2" s="18"/>
      <c r="AY2" s="18"/>
      <c r="AZ2" s="18"/>
      <c r="BA2" s="18"/>
      <c r="BB2" s="18"/>
      <c r="BC2" s="18"/>
      <c r="BD2" s="18"/>
      <c r="BE2" s="18"/>
      <c r="BF2" s="19"/>
      <c r="BG2" s="19"/>
      <c r="BH2" s="19"/>
    </row>
    <row r="3" spans="2:60" s="20" customFormat="1" ht="31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644" t="s">
        <v>66</v>
      </c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21"/>
      <c r="AY3" s="21"/>
      <c r="AZ3" s="21"/>
      <c r="BA3" s="21"/>
      <c r="BB3" s="21"/>
      <c r="BC3" s="21"/>
      <c r="BD3" s="21"/>
      <c r="BE3" s="21"/>
      <c r="BF3" s="19"/>
      <c r="BG3" s="19"/>
      <c r="BH3" s="19"/>
    </row>
    <row r="4" spans="2:54" s="22" customFormat="1" ht="33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45" t="s">
        <v>67</v>
      </c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23"/>
      <c r="AY4" s="23"/>
      <c r="AZ4" s="24"/>
      <c r="BA4" s="24"/>
      <c r="BB4" s="24"/>
    </row>
    <row r="5" spans="1:54" ht="22.5" customHeight="1">
      <c r="A5" s="1"/>
      <c r="B5" s="2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46" t="s">
        <v>139</v>
      </c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646"/>
      <c r="AP5" s="646"/>
      <c r="AQ5" s="646"/>
      <c r="AR5" s="646"/>
      <c r="AS5" s="646"/>
      <c r="AT5" s="646"/>
      <c r="AU5" s="646"/>
      <c r="AV5" s="646"/>
      <c r="AW5" s="646"/>
      <c r="AX5" s="25"/>
      <c r="AY5" s="25"/>
      <c r="AZ5" s="26"/>
      <c r="BA5" s="26"/>
      <c r="BB5" s="26"/>
    </row>
    <row r="6" spans="2:56" ht="26.25" customHeight="1">
      <c r="B6" s="3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R6" s="27" t="s">
        <v>4</v>
      </c>
      <c r="T6" s="28"/>
      <c r="U6" s="28"/>
      <c r="V6" s="37"/>
      <c r="W6" s="37"/>
      <c r="X6" s="37"/>
      <c r="Y6" s="404" t="s">
        <v>68</v>
      </c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30"/>
      <c r="AO6" s="31" t="s">
        <v>14</v>
      </c>
      <c r="AP6" s="12"/>
      <c r="AQ6" s="31"/>
      <c r="AR6" s="31"/>
      <c r="AS6" s="31"/>
      <c r="AT6" s="31"/>
      <c r="AW6" s="395" t="s">
        <v>12</v>
      </c>
      <c r="AX6" s="395"/>
      <c r="AY6" s="395"/>
      <c r="AZ6" s="395"/>
      <c r="BA6" s="395"/>
      <c r="BB6" s="395"/>
      <c r="BC6" s="32"/>
      <c r="BD6" s="32"/>
    </row>
    <row r="7" spans="1:56" ht="15" customHeight="1">
      <c r="A7" s="1"/>
      <c r="B7" s="33"/>
      <c r="C7" s="5"/>
      <c r="D7" s="5"/>
      <c r="E7" s="5"/>
      <c r="F7" s="5"/>
      <c r="G7" s="5"/>
      <c r="I7" s="5"/>
      <c r="J7" s="5"/>
      <c r="K7" s="5"/>
      <c r="L7" s="5"/>
      <c r="M7" s="5"/>
      <c r="N7" s="5"/>
      <c r="O7" s="5"/>
      <c r="R7" s="5"/>
      <c r="S7" s="34"/>
      <c r="T7" s="3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4"/>
      <c r="AF7" s="36"/>
      <c r="AG7" s="37"/>
      <c r="AH7" s="37"/>
      <c r="AI7" s="37"/>
      <c r="AJ7" s="38"/>
      <c r="AK7" s="38"/>
      <c r="AL7" s="38"/>
      <c r="AM7" s="25"/>
      <c r="AO7" s="39"/>
      <c r="AP7" s="12"/>
      <c r="AQ7" s="39"/>
      <c r="AR7" s="39"/>
      <c r="AS7" s="39"/>
      <c r="AT7" s="39"/>
      <c r="AW7" s="39"/>
      <c r="AX7" s="40" t="s">
        <v>13</v>
      </c>
      <c r="AY7" s="39"/>
      <c r="AZ7" s="39"/>
      <c r="BA7" s="39"/>
      <c r="BB7" s="39"/>
      <c r="BC7" s="40"/>
      <c r="BD7" s="40"/>
    </row>
    <row r="8" spans="2:54" ht="24" customHeight="1">
      <c r="B8" s="41" t="s">
        <v>69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R8" s="28" t="s">
        <v>7</v>
      </c>
      <c r="S8" s="28"/>
      <c r="T8" s="28"/>
      <c r="U8" s="28"/>
      <c r="V8" s="28"/>
      <c r="W8" s="28"/>
      <c r="X8" s="28"/>
      <c r="Y8" s="446" t="s">
        <v>64</v>
      </c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2"/>
      <c r="AO8" s="28" t="s">
        <v>9</v>
      </c>
      <c r="AR8" s="30"/>
      <c r="AS8" s="30"/>
      <c r="AT8" s="30"/>
      <c r="AW8" s="443" t="s">
        <v>11</v>
      </c>
      <c r="AX8" s="443"/>
      <c r="AY8" s="443"/>
      <c r="AZ8" s="443"/>
      <c r="BA8" s="443"/>
      <c r="BB8" s="443"/>
    </row>
    <row r="9" spans="2:54" ht="30.75" customHeight="1">
      <c r="B9" s="43" t="s">
        <v>140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5"/>
      <c r="R9" s="31" t="s">
        <v>141</v>
      </c>
      <c r="S9" s="46"/>
      <c r="T9" s="46"/>
      <c r="U9" s="46"/>
      <c r="V9" s="46"/>
      <c r="W9" s="46"/>
      <c r="X9" s="46"/>
      <c r="AM9" s="42"/>
      <c r="AO9" s="42" t="s">
        <v>10</v>
      </c>
      <c r="AR9" s="42"/>
      <c r="AS9" s="42"/>
      <c r="AT9" s="47"/>
      <c r="AW9" s="442" t="s">
        <v>136</v>
      </c>
      <c r="AX9" s="442"/>
      <c r="AY9" s="442"/>
      <c r="AZ9" s="442"/>
      <c r="BA9" s="442"/>
      <c r="BB9" s="442"/>
    </row>
    <row r="10" spans="15:53" ht="22.5" customHeight="1">
      <c r="O10" s="45"/>
      <c r="R10" s="395" t="s">
        <v>65</v>
      </c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48"/>
      <c r="AO10" s="44"/>
      <c r="AR10" s="44"/>
      <c r="AS10" s="44"/>
      <c r="AT10" s="47"/>
      <c r="AW10" s="47"/>
      <c r="AX10" s="47"/>
      <c r="AY10" s="47"/>
      <c r="AZ10" s="47"/>
      <c r="BA10" s="47"/>
    </row>
    <row r="11" spans="15:54" ht="30.75" customHeight="1">
      <c r="O11" s="49"/>
      <c r="R11" s="50" t="s">
        <v>6</v>
      </c>
      <c r="T11" s="50"/>
      <c r="U11" s="50"/>
      <c r="V11" s="50"/>
      <c r="W11" s="50"/>
      <c r="X11" s="50"/>
      <c r="Y11" s="39"/>
      <c r="Z11" s="39"/>
      <c r="AA11" s="447" t="s">
        <v>92</v>
      </c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O11" s="42" t="s">
        <v>8</v>
      </c>
      <c r="AR11" s="42"/>
      <c r="AS11" s="42"/>
      <c r="AT11" s="42"/>
      <c r="AW11" s="441" t="s">
        <v>70</v>
      </c>
      <c r="AX11" s="441"/>
      <c r="AY11" s="441"/>
      <c r="AZ11" s="441"/>
      <c r="BA11" s="441"/>
      <c r="BB11" s="441"/>
    </row>
    <row r="12" spans="2:54" ht="31.5" customHeight="1">
      <c r="B12" s="3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33"/>
      <c r="O12" s="49"/>
      <c r="AM12" s="47"/>
      <c r="AN12" s="47"/>
      <c r="AO12" s="52" t="s">
        <v>71</v>
      </c>
      <c r="AR12" s="52"/>
      <c r="AS12" s="42"/>
      <c r="AT12" s="42"/>
      <c r="AW12" s="440" t="s">
        <v>142</v>
      </c>
      <c r="AX12" s="440"/>
      <c r="AY12" s="440"/>
      <c r="AZ12" s="440"/>
      <c r="BA12" s="440"/>
      <c r="BB12" s="440"/>
    </row>
    <row r="13" spans="2:56" ht="30.75" customHeight="1" thickBot="1">
      <c r="B13" s="54"/>
      <c r="C13" s="54"/>
      <c r="D13" s="557" t="s">
        <v>72</v>
      </c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557"/>
      <c r="AO13" s="557"/>
      <c r="AP13" s="557"/>
      <c r="AQ13" s="557"/>
      <c r="AR13" s="557"/>
      <c r="AS13" s="557"/>
      <c r="AT13" s="557"/>
      <c r="AU13" s="557"/>
      <c r="AV13" s="557"/>
      <c r="AW13" s="557"/>
      <c r="AX13" s="557"/>
      <c r="AY13" s="557"/>
      <c r="AZ13" s="557"/>
      <c r="BA13" s="557"/>
      <c r="BB13" s="557"/>
      <c r="BC13" s="557"/>
      <c r="BD13" s="557"/>
    </row>
    <row r="14" spans="1:56" ht="18" customHeight="1">
      <c r="A14" s="55"/>
      <c r="B14" s="55"/>
      <c r="C14" s="56"/>
      <c r="D14" s="647" t="s">
        <v>30</v>
      </c>
      <c r="E14" s="649" t="s">
        <v>15</v>
      </c>
      <c r="F14" s="650"/>
      <c r="G14" s="650"/>
      <c r="H14" s="651"/>
      <c r="I14" s="652" t="s">
        <v>16</v>
      </c>
      <c r="J14" s="653"/>
      <c r="K14" s="653"/>
      <c r="L14" s="653"/>
      <c r="M14" s="654"/>
      <c r="N14" s="655" t="s">
        <v>17</v>
      </c>
      <c r="O14" s="656"/>
      <c r="P14" s="656"/>
      <c r="Q14" s="656"/>
      <c r="R14" s="657"/>
      <c r="S14" s="655" t="s">
        <v>18</v>
      </c>
      <c r="T14" s="656"/>
      <c r="U14" s="656"/>
      <c r="V14" s="657"/>
      <c r="W14" s="634" t="s">
        <v>19</v>
      </c>
      <c r="X14" s="635"/>
      <c r="Y14" s="635"/>
      <c r="Z14" s="635"/>
      <c r="AA14" s="636"/>
      <c r="AB14" s="634" t="s">
        <v>19</v>
      </c>
      <c r="AC14" s="635"/>
      <c r="AD14" s="635"/>
      <c r="AE14" s="636"/>
      <c r="AF14" s="634" t="s">
        <v>20</v>
      </c>
      <c r="AG14" s="635"/>
      <c r="AH14" s="635"/>
      <c r="AI14" s="636"/>
      <c r="AJ14" s="634" t="s">
        <v>21</v>
      </c>
      <c r="AK14" s="635"/>
      <c r="AL14" s="635"/>
      <c r="AM14" s="636"/>
      <c r="AN14" s="634" t="s">
        <v>22</v>
      </c>
      <c r="AO14" s="635"/>
      <c r="AP14" s="635"/>
      <c r="AQ14" s="636"/>
      <c r="AR14" s="634" t="s">
        <v>23</v>
      </c>
      <c r="AS14" s="635"/>
      <c r="AT14" s="635"/>
      <c r="AU14" s="636"/>
      <c r="AV14" s="634" t="s">
        <v>24</v>
      </c>
      <c r="AW14" s="635"/>
      <c r="AX14" s="635"/>
      <c r="AY14" s="635"/>
      <c r="AZ14" s="636"/>
      <c r="BA14" s="634" t="s">
        <v>73</v>
      </c>
      <c r="BB14" s="635"/>
      <c r="BC14" s="635"/>
      <c r="BD14" s="637"/>
    </row>
    <row r="15" spans="1:56" ht="18" customHeight="1">
      <c r="A15" s="55"/>
      <c r="B15" s="55"/>
      <c r="C15" s="56"/>
      <c r="D15" s="648"/>
      <c r="E15" s="57">
        <v>1</v>
      </c>
      <c r="F15" s="57">
        <f aca="true" t="shared" si="0" ref="F15:BD15">E15+1</f>
        <v>2</v>
      </c>
      <c r="G15" s="57">
        <f t="shared" si="0"/>
        <v>3</v>
      </c>
      <c r="H15" s="57">
        <f t="shared" si="0"/>
        <v>4</v>
      </c>
      <c r="I15" s="57">
        <f t="shared" si="0"/>
        <v>5</v>
      </c>
      <c r="J15" s="57">
        <f t="shared" si="0"/>
        <v>6</v>
      </c>
      <c r="K15" s="57">
        <f t="shared" si="0"/>
        <v>7</v>
      </c>
      <c r="L15" s="57">
        <f t="shared" si="0"/>
        <v>8</v>
      </c>
      <c r="M15" s="57">
        <f t="shared" si="0"/>
        <v>9</v>
      </c>
      <c r="N15" s="57">
        <f t="shared" si="0"/>
        <v>10</v>
      </c>
      <c r="O15" s="57">
        <f t="shared" si="0"/>
        <v>11</v>
      </c>
      <c r="P15" s="57">
        <f t="shared" si="0"/>
        <v>12</v>
      </c>
      <c r="Q15" s="57">
        <f t="shared" si="0"/>
        <v>13</v>
      </c>
      <c r="R15" s="57">
        <f t="shared" si="0"/>
        <v>14</v>
      </c>
      <c r="S15" s="57">
        <f t="shared" si="0"/>
        <v>15</v>
      </c>
      <c r="T15" s="57">
        <f t="shared" si="0"/>
        <v>16</v>
      </c>
      <c r="U15" s="57">
        <f t="shared" si="0"/>
        <v>17</v>
      </c>
      <c r="V15" s="57">
        <f t="shared" si="0"/>
        <v>18</v>
      </c>
      <c r="W15" s="57">
        <f t="shared" si="0"/>
        <v>19</v>
      </c>
      <c r="X15" s="57">
        <f t="shared" si="0"/>
        <v>20</v>
      </c>
      <c r="Y15" s="57">
        <f t="shared" si="0"/>
        <v>21</v>
      </c>
      <c r="Z15" s="57">
        <f t="shared" si="0"/>
        <v>22</v>
      </c>
      <c r="AA15" s="57">
        <f t="shared" si="0"/>
        <v>23</v>
      </c>
      <c r="AB15" s="57">
        <f t="shared" si="0"/>
        <v>24</v>
      </c>
      <c r="AC15" s="57">
        <f t="shared" si="0"/>
        <v>25</v>
      </c>
      <c r="AD15" s="57">
        <f t="shared" si="0"/>
        <v>26</v>
      </c>
      <c r="AE15" s="57">
        <f t="shared" si="0"/>
        <v>27</v>
      </c>
      <c r="AF15" s="57">
        <f t="shared" si="0"/>
        <v>28</v>
      </c>
      <c r="AG15" s="57">
        <f t="shared" si="0"/>
        <v>29</v>
      </c>
      <c r="AH15" s="57">
        <f t="shared" si="0"/>
        <v>30</v>
      </c>
      <c r="AI15" s="57">
        <f t="shared" si="0"/>
        <v>31</v>
      </c>
      <c r="AJ15" s="57">
        <f t="shared" si="0"/>
        <v>32</v>
      </c>
      <c r="AK15" s="57">
        <f t="shared" si="0"/>
        <v>33</v>
      </c>
      <c r="AL15" s="57">
        <f t="shared" si="0"/>
        <v>34</v>
      </c>
      <c r="AM15" s="57">
        <f t="shared" si="0"/>
        <v>35</v>
      </c>
      <c r="AN15" s="57">
        <f t="shared" si="0"/>
        <v>36</v>
      </c>
      <c r="AO15" s="57">
        <f t="shared" si="0"/>
        <v>37</v>
      </c>
      <c r="AP15" s="57">
        <f t="shared" si="0"/>
        <v>38</v>
      </c>
      <c r="AQ15" s="57">
        <f t="shared" si="0"/>
        <v>39</v>
      </c>
      <c r="AR15" s="57">
        <f t="shared" si="0"/>
        <v>40</v>
      </c>
      <c r="AS15" s="57">
        <f t="shared" si="0"/>
        <v>41</v>
      </c>
      <c r="AT15" s="57">
        <f t="shared" si="0"/>
        <v>42</v>
      </c>
      <c r="AU15" s="57">
        <f t="shared" si="0"/>
        <v>43</v>
      </c>
      <c r="AV15" s="57">
        <f t="shared" si="0"/>
        <v>44</v>
      </c>
      <c r="AW15" s="57">
        <f t="shared" si="0"/>
        <v>45</v>
      </c>
      <c r="AX15" s="57">
        <f t="shared" si="0"/>
        <v>46</v>
      </c>
      <c r="AY15" s="57">
        <f t="shared" si="0"/>
        <v>47</v>
      </c>
      <c r="AZ15" s="57">
        <f t="shared" si="0"/>
        <v>48</v>
      </c>
      <c r="BA15" s="57">
        <f t="shared" si="0"/>
        <v>49</v>
      </c>
      <c r="BB15" s="57">
        <f t="shared" si="0"/>
        <v>50</v>
      </c>
      <c r="BC15" s="57">
        <f t="shared" si="0"/>
        <v>51</v>
      </c>
      <c r="BD15" s="6">
        <f t="shared" si="0"/>
        <v>52</v>
      </c>
    </row>
    <row r="16" spans="1:56" ht="18" customHeight="1">
      <c r="A16" s="55"/>
      <c r="B16" s="55"/>
      <c r="C16" s="58"/>
      <c r="D16" s="59" t="s">
        <v>0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60" t="s">
        <v>27</v>
      </c>
      <c r="X16" s="60" t="s">
        <v>27</v>
      </c>
      <c r="Y16" s="60" t="s">
        <v>29</v>
      </c>
      <c r="Z16" s="60" t="s">
        <v>29</v>
      </c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60" t="s">
        <v>27</v>
      </c>
      <c r="AT16" s="60" t="s">
        <v>27</v>
      </c>
      <c r="AU16" s="60" t="s">
        <v>29</v>
      </c>
      <c r="AV16" s="60" t="s">
        <v>29</v>
      </c>
      <c r="AW16" s="60" t="s">
        <v>29</v>
      </c>
      <c r="AX16" s="60" t="s">
        <v>29</v>
      </c>
      <c r="AY16" s="60" t="s">
        <v>29</v>
      </c>
      <c r="AZ16" s="60" t="s">
        <v>29</v>
      </c>
      <c r="BA16" s="60" t="s">
        <v>29</v>
      </c>
      <c r="BB16" s="60" t="s">
        <v>29</v>
      </c>
      <c r="BC16" s="60" t="s">
        <v>29</v>
      </c>
      <c r="BD16" s="173" t="s">
        <v>29</v>
      </c>
    </row>
    <row r="17" spans="1:56" s="53" customFormat="1" ht="18" customHeight="1">
      <c r="A17" s="54"/>
      <c r="B17" s="54"/>
      <c r="C17" s="61"/>
      <c r="D17" s="59" t="s">
        <v>1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60" t="s">
        <v>27</v>
      </c>
      <c r="X17" s="60" t="s">
        <v>27</v>
      </c>
      <c r="Y17" s="60" t="s">
        <v>29</v>
      </c>
      <c r="Z17" s="60" t="s">
        <v>29</v>
      </c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60" t="s">
        <v>27</v>
      </c>
      <c r="AT17" s="60" t="s">
        <v>27</v>
      </c>
      <c r="AU17" s="60" t="s">
        <v>29</v>
      </c>
      <c r="AV17" s="60" t="s">
        <v>29</v>
      </c>
      <c r="AW17" s="60" t="s">
        <v>29</v>
      </c>
      <c r="AX17" s="60" t="s">
        <v>29</v>
      </c>
      <c r="AY17" s="60" t="s">
        <v>29</v>
      </c>
      <c r="AZ17" s="60" t="s">
        <v>29</v>
      </c>
      <c r="BA17" s="60" t="s">
        <v>29</v>
      </c>
      <c r="BB17" s="60" t="s">
        <v>29</v>
      </c>
      <c r="BC17" s="60" t="s">
        <v>29</v>
      </c>
      <c r="BD17" s="173" t="s">
        <v>29</v>
      </c>
    </row>
    <row r="18" spans="1:56" s="53" customFormat="1" ht="18" customHeight="1">
      <c r="A18" s="54"/>
      <c r="B18" s="54"/>
      <c r="C18" s="61"/>
      <c r="D18" s="59" t="s">
        <v>74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60" t="s">
        <v>27</v>
      </c>
      <c r="X18" s="60" t="s">
        <v>27</v>
      </c>
      <c r="Y18" s="60" t="s">
        <v>29</v>
      </c>
      <c r="Z18" s="60" t="s">
        <v>29</v>
      </c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60" t="s">
        <v>27</v>
      </c>
      <c r="AT18" s="60" t="s">
        <v>27</v>
      </c>
      <c r="AU18" s="60" t="s">
        <v>29</v>
      </c>
      <c r="AV18" s="60" t="s">
        <v>29</v>
      </c>
      <c r="AW18" s="60" t="s">
        <v>29</v>
      </c>
      <c r="AX18" s="60" t="s">
        <v>29</v>
      </c>
      <c r="AY18" s="60" t="s">
        <v>29</v>
      </c>
      <c r="AZ18" s="60" t="s">
        <v>29</v>
      </c>
      <c r="BA18" s="60" t="s">
        <v>29</v>
      </c>
      <c r="BB18" s="60" t="s">
        <v>29</v>
      </c>
      <c r="BC18" s="60" t="s">
        <v>29</v>
      </c>
      <c r="BD18" s="173" t="s">
        <v>29</v>
      </c>
    </row>
    <row r="19" spans="1:56" s="53" customFormat="1" ht="18" customHeight="1" thickBot="1">
      <c r="A19" s="54"/>
      <c r="B19" s="54"/>
      <c r="C19" s="61"/>
      <c r="D19" s="62" t="s">
        <v>75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63" t="s">
        <v>27</v>
      </c>
      <c r="X19" s="63" t="s">
        <v>27</v>
      </c>
      <c r="Y19" s="63" t="s">
        <v>29</v>
      </c>
      <c r="Z19" s="63" t="s">
        <v>29</v>
      </c>
      <c r="AA19" s="63"/>
      <c r="AB19" s="63"/>
      <c r="AC19" s="63"/>
      <c r="AD19" s="63"/>
      <c r="AE19" s="63"/>
      <c r="AF19" s="63"/>
      <c r="AG19" s="63"/>
      <c r="AH19" s="63"/>
      <c r="AI19" s="63"/>
      <c r="AJ19" s="63" t="s">
        <v>27</v>
      </c>
      <c r="AK19" s="63" t="s">
        <v>31</v>
      </c>
      <c r="AL19" s="63" t="s">
        <v>31</v>
      </c>
      <c r="AM19" s="63" t="s">
        <v>31</v>
      </c>
      <c r="AN19" s="63" t="s">
        <v>31</v>
      </c>
      <c r="AO19" s="63" t="s">
        <v>31</v>
      </c>
      <c r="AP19" s="63" t="s">
        <v>35</v>
      </c>
      <c r="AQ19" s="63" t="s">
        <v>35</v>
      </c>
      <c r="AR19" s="63" t="s">
        <v>35</v>
      </c>
      <c r="AS19" s="63" t="s">
        <v>35</v>
      </c>
      <c r="AT19" s="63" t="s">
        <v>33</v>
      </c>
      <c r="AU19" s="63" t="s">
        <v>33</v>
      </c>
      <c r="AV19" s="63"/>
      <c r="AW19" s="64"/>
      <c r="AX19" s="64"/>
      <c r="AY19" s="64"/>
      <c r="AZ19" s="64"/>
      <c r="BA19" s="64"/>
      <c r="BB19" s="64"/>
      <c r="BC19" s="64"/>
      <c r="BD19" s="65"/>
    </row>
    <row r="20" spans="4:59" s="66" customFormat="1" ht="15.75">
      <c r="D20" s="67" t="s">
        <v>25</v>
      </c>
      <c r="G20" s="172"/>
      <c r="H20" s="68" t="s">
        <v>26</v>
      </c>
      <c r="J20" s="69"/>
      <c r="K20" s="69"/>
      <c r="M20" s="70" t="s">
        <v>27</v>
      </c>
      <c r="N20" s="69" t="s">
        <v>28</v>
      </c>
      <c r="O20" s="69"/>
      <c r="S20" s="70" t="s">
        <v>31</v>
      </c>
      <c r="T20" s="69" t="s">
        <v>32</v>
      </c>
      <c r="U20" s="69"/>
      <c r="W20" s="69"/>
      <c r="X20" s="70" t="s">
        <v>35</v>
      </c>
      <c r="Y20" s="71" t="s">
        <v>76</v>
      </c>
      <c r="Z20" s="69"/>
      <c r="AA20" s="69"/>
      <c r="AB20" s="69"/>
      <c r="AC20" s="70" t="s">
        <v>33</v>
      </c>
      <c r="AD20" s="71" t="s">
        <v>41</v>
      </c>
      <c r="AE20" s="69"/>
      <c r="AF20" s="69"/>
      <c r="AG20" s="69"/>
      <c r="AH20" s="72" t="s">
        <v>29</v>
      </c>
      <c r="AI20" s="66" t="s">
        <v>34</v>
      </c>
      <c r="AO20" s="69"/>
      <c r="BG20" s="73"/>
    </row>
    <row r="21" spans="1:53" s="66" customFormat="1" ht="12" customHeight="1">
      <c r="A21" s="73"/>
      <c r="E21" s="69"/>
      <c r="F21" s="69"/>
      <c r="G21" s="69"/>
      <c r="H21" s="69"/>
      <c r="I21" s="74"/>
      <c r="J21" s="74"/>
      <c r="AE21" s="69"/>
      <c r="AF21" s="69"/>
      <c r="AH21" s="75"/>
      <c r="AI21" s="69"/>
      <c r="AJ21" s="69"/>
      <c r="AK21" s="69"/>
      <c r="AL21" s="69"/>
      <c r="AM21" s="76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</row>
    <row r="22" spans="2:55" s="77" customFormat="1" ht="30.75" customHeight="1" thickBot="1">
      <c r="B22" s="78"/>
      <c r="D22" s="638" t="s">
        <v>77</v>
      </c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T22" s="79"/>
      <c r="U22" s="557" t="s">
        <v>78</v>
      </c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79"/>
      <c r="AH22" s="79"/>
      <c r="AI22" s="79"/>
      <c r="AJ22" s="639" t="s">
        <v>79</v>
      </c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40"/>
      <c r="AV22" s="640"/>
      <c r="AW22" s="640"/>
      <c r="AX22" s="640"/>
      <c r="AY22" s="640"/>
      <c r="AZ22" s="640"/>
      <c r="BA22" s="640"/>
      <c r="BB22" s="640"/>
      <c r="BC22" s="80"/>
    </row>
    <row r="23" spans="4:54" s="81" customFormat="1" ht="22.5" customHeight="1">
      <c r="D23" s="641" t="s">
        <v>30</v>
      </c>
      <c r="E23" s="610" t="s">
        <v>26</v>
      </c>
      <c r="F23" s="611"/>
      <c r="G23" s="610" t="s">
        <v>28</v>
      </c>
      <c r="H23" s="611"/>
      <c r="I23" s="610" t="s">
        <v>32</v>
      </c>
      <c r="J23" s="611"/>
      <c r="K23" s="610" t="s">
        <v>41</v>
      </c>
      <c r="L23" s="611"/>
      <c r="M23" s="610" t="s">
        <v>76</v>
      </c>
      <c r="N23" s="611"/>
      <c r="O23" s="614" t="s">
        <v>34</v>
      </c>
      <c r="P23" s="615"/>
      <c r="Q23" s="618" t="s">
        <v>42</v>
      </c>
      <c r="R23" s="619"/>
      <c r="T23" s="82"/>
      <c r="U23" s="622" t="s">
        <v>38</v>
      </c>
      <c r="V23" s="623"/>
      <c r="W23" s="623"/>
      <c r="X23" s="623"/>
      <c r="Y23" s="623"/>
      <c r="Z23" s="624"/>
      <c r="AA23" s="604" t="s">
        <v>30</v>
      </c>
      <c r="AB23" s="605"/>
      <c r="AC23" s="606"/>
      <c r="AD23" s="628" t="s">
        <v>37</v>
      </c>
      <c r="AE23" s="629"/>
      <c r="AF23" s="630"/>
      <c r="AG23" s="82"/>
      <c r="AH23" s="82"/>
      <c r="AI23" s="82"/>
      <c r="AJ23" s="598" t="s">
        <v>39</v>
      </c>
      <c r="AK23" s="599"/>
      <c r="AL23" s="599"/>
      <c r="AM23" s="599"/>
      <c r="AN23" s="599"/>
      <c r="AO23" s="599"/>
      <c r="AP23" s="599"/>
      <c r="AQ23" s="600"/>
      <c r="AR23" s="604" t="s">
        <v>40</v>
      </c>
      <c r="AS23" s="605"/>
      <c r="AT23" s="605"/>
      <c r="AU23" s="605"/>
      <c r="AV23" s="605"/>
      <c r="AW23" s="605"/>
      <c r="AX23" s="605"/>
      <c r="AY23" s="605"/>
      <c r="AZ23" s="606"/>
      <c r="BA23" s="598" t="s">
        <v>30</v>
      </c>
      <c r="BB23" s="600"/>
    </row>
    <row r="24" spans="4:54" s="81" customFormat="1" ht="18" customHeight="1" thickBot="1">
      <c r="D24" s="642"/>
      <c r="E24" s="612"/>
      <c r="F24" s="613"/>
      <c r="G24" s="612"/>
      <c r="H24" s="613"/>
      <c r="I24" s="612"/>
      <c r="J24" s="613"/>
      <c r="K24" s="612"/>
      <c r="L24" s="613"/>
      <c r="M24" s="612"/>
      <c r="N24" s="613"/>
      <c r="O24" s="616"/>
      <c r="P24" s="617"/>
      <c r="Q24" s="620"/>
      <c r="R24" s="621"/>
      <c r="T24" s="82"/>
      <c r="U24" s="625"/>
      <c r="V24" s="626"/>
      <c r="W24" s="626"/>
      <c r="X24" s="626"/>
      <c r="Y24" s="626"/>
      <c r="Z24" s="627"/>
      <c r="AA24" s="607"/>
      <c r="AB24" s="608"/>
      <c r="AC24" s="609"/>
      <c r="AD24" s="631"/>
      <c r="AE24" s="632"/>
      <c r="AF24" s="633"/>
      <c r="AG24" s="82"/>
      <c r="AH24" s="82"/>
      <c r="AI24" s="82"/>
      <c r="AJ24" s="601"/>
      <c r="AK24" s="602"/>
      <c r="AL24" s="602"/>
      <c r="AM24" s="602"/>
      <c r="AN24" s="602"/>
      <c r="AO24" s="602"/>
      <c r="AP24" s="602"/>
      <c r="AQ24" s="603"/>
      <c r="AR24" s="607"/>
      <c r="AS24" s="608"/>
      <c r="AT24" s="608"/>
      <c r="AU24" s="608"/>
      <c r="AV24" s="608"/>
      <c r="AW24" s="608"/>
      <c r="AX24" s="608"/>
      <c r="AY24" s="608"/>
      <c r="AZ24" s="609"/>
      <c r="BA24" s="601"/>
      <c r="BB24" s="603"/>
    </row>
    <row r="25" spans="4:54" s="81" customFormat="1" ht="16.5" customHeight="1" thickBot="1">
      <c r="D25" s="83" t="s">
        <v>0</v>
      </c>
      <c r="E25" s="592">
        <v>36</v>
      </c>
      <c r="F25" s="593"/>
      <c r="G25" s="592">
        <v>4</v>
      </c>
      <c r="H25" s="593"/>
      <c r="I25" s="592"/>
      <c r="J25" s="593"/>
      <c r="K25" s="592"/>
      <c r="L25" s="593"/>
      <c r="M25" s="592"/>
      <c r="N25" s="593"/>
      <c r="O25" s="594">
        <v>12</v>
      </c>
      <c r="P25" s="595"/>
      <c r="Q25" s="555">
        <v>52</v>
      </c>
      <c r="R25" s="556"/>
      <c r="T25" s="82"/>
      <c r="U25" s="418" t="s">
        <v>36</v>
      </c>
      <c r="V25" s="419"/>
      <c r="W25" s="419"/>
      <c r="X25" s="419"/>
      <c r="Y25" s="419"/>
      <c r="Z25" s="420"/>
      <c r="AA25" s="424" t="s">
        <v>75</v>
      </c>
      <c r="AB25" s="425"/>
      <c r="AC25" s="426"/>
      <c r="AD25" s="424" t="s">
        <v>93</v>
      </c>
      <c r="AE25" s="425"/>
      <c r="AF25" s="426"/>
      <c r="AG25" s="82"/>
      <c r="AH25" s="82"/>
      <c r="AI25" s="82"/>
      <c r="AJ25" s="424" t="s">
        <v>129</v>
      </c>
      <c r="AK25" s="425"/>
      <c r="AL25" s="425"/>
      <c r="AM25" s="425"/>
      <c r="AN25" s="425"/>
      <c r="AO25" s="425"/>
      <c r="AP25" s="425"/>
      <c r="AQ25" s="426"/>
      <c r="AR25" s="430" t="s">
        <v>94</v>
      </c>
      <c r="AS25" s="431"/>
      <c r="AT25" s="431"/>
      <c r="AU25" s="431"/>
      <c r="AV25" s="431"/>
      <c r="AW25" s="431"/>
      <c r="AX25" s="431"/>
      <c r="AY25" s="431"/>
      <c r="AZ25" s="432"/>
      <c r="BA25" s="436" t="s">
        <v>75</v>
      </c>
      <c r="BB25" s="437"/>
    </row>
    <row r="26" spans="3:54" s="81" customFormat="1" ht="15" customHeight="1" thickBot="1">
      <c r="C26" s="84"/>
      <c r="D26" s="83" t="s">
        <v>1</v>
      </c>
      <c r="E26" s="555">
        <v>36</v>
      </c>
      <c r="F26" s="556"/>
      <c r="G26" s="555">
        <v>4</v>
      </c>
      <c r="H26" s="556"/>
      <c r="I26" s="555"/>
      <c r="J26" s="556"/>
      <c r="K26" s="555"/>
      <c r="L26" s="556"/>
      <c r="M26" s="555"/>
      <c r="N26" s="556"/>
      <c r="O26" s="596">
        <v>12</v>
      </c>
      <c r="P26" s="597"/>
      <c r="Q26" s="555">
        <v>52</v>
      </c>
      <c r="R26" s="556"/>
      <c r="T26" s="82"/>
      <c r="U26" s="421"/>
      <c r="V26" s="422"/>
      <c r="W26" s="422"/>
      <c r="X26" s="422"/>
      <c r="Y26" s="422"/>
      <c r="Z26" s="423"/>
      <c r="AA26" s="427"/>
      <c r="AB26" s="428"/>
      <c r="AC26" s="429"/>
      <c r="AD26" s="427"/>
      <c r="AE26" s="428"/>
      <c r="AF26" s="429"/>
      <c r="AG26" s="82"/>
      <c r="AH26" s="82"/>
      <c r="AI26" s="82"/>
      <c r="AJ26" s="427"/>
      <c r="AK26" s="428"/>
      <c r="AL26" s="428"/>
      <c r="AM26" s="428"/>
      <c r="AN26" s="428"/>
      <c r="AO26" s="428"/>
      <c r="AP26" s="428"/>
      <c r="AQ26" s="429"/>
      <c r="AR26" s="433"/>
      <c r="AS26" s="434"/>
      <c r="AT26" s="434"/>
      <c r="AU26" s="434"/>
      <c r="AV26" s="434"/>
      <c r="AW26" s="434"/>
      <c r="AX26" s="434"/>
      <c r="AY26" s="434"/>
      <c r="AZ26" s="435"/>
      <c r="BA26" s="438"/>
      <c r="BB26" s="439"/>
    </row>
    <row r="27" spans="4:54" s="81" customFormat="1" ht="15" customHeight="1" thickBot="1">
      <c r="D27" s="83" t="s">
        <v>74</v>
      </c>
      <c r="E27" s="592">
        <v>36</v>
      </c>
      <c r="F27" s="593"/>
      <c r="G27" s="592">
        <v>5</v>
      </c>
      <c r="H27" s="593"/>
      <c r="I27" s="592"/>
      <c r="J27" s="593"/>
      <c r="K27" s="592"/>
      <c r="L27" s="593"/>
      <c r="M27" s="592"/>
      <c r="N27" s="593"/>
      <c r="O27" s="594">
        <v>11</v>
      </c>
      <c r="P27" s="595"/>
      <c r="Q27" s="555">
        <v>52</v>
      </c>
      <c r="R27" s="556"/>
      <c r="T27" s="82"/>
      <c r="U27" s="85"/>
      <c r="V27" s="85"/>
      <c r="W27" s="85"/>
      <c r="X27" s="85"/>
      <c r="Y27" s="85"/>
      <c r="Z27" s="85"/>
      <c r="AA27" s="86"/>
      <c r="AB27" s="86"/>
      <c r="AC27" s="86"/>
      <c r="AD27" s="86"/>
      <c r="AE27" s="86"/>
      <c r="AF27" s="86"/>
      <c r="AG27" s="82"/>
      <c r="AH27" s="82"/>
      <c r="AI27" s="82"/>
      <c r="AJ27" s="87"/>
      <c r="AK27" s="87"/>
      <c r="AL27" s="87"/>
      <c r="AM27" s="87"/>
      <c r="AN27" s="87"/>
      <c r="AO27" s="87"/>
      <c r="AP27" s="87"/>
      <c r="AQ27" s="87"/>
      <c r="AR27" s="88"/>
      <c r="AS27" s="88"/>
      <c r="AT27" s="88"/>
      <c r="AU27" s="88"/>
      <c r="AV27" s="88"/>
      <c r="AW27" s="88"/>
      <c r="AX27" s="88"/>
      <c r="AY27" s="88"/>
      <c r="AZ27" s="88"/>
      <c r="BA27" s="89"/>
      <c r="BB27" s="89"/>
    </row>
    <row r="28" spans="4:54" s="81" customFormat="1" ht="15" customHeight="1" thickBot="1">
      <c r="D28" s="83" t="s">
        <v>75</v>
      </c>
      <c r="E28" s="555">
        <v>27</v>
      </c>
      <c r="F28" s="556"/>
      <c r="G28" s="555">
        <v>3</v>
      </c>
      <c r="H28" s="556"/>
      <c r="I28" s="555">
        <v>5</v>
      </c>
      <c r="J28" s="556"/>
      <c r="K28" s="555">
        <v>2</v>
      </c>
      <c r="L28" s="556"/>
      <c r="M28" s="555">
        <v>4</v>
      </c>
      <c r="N28" s="556"/>
      <c r="O28" s="596">
        <v>2</v>
      </c>
      <c r="P28" s="597"/>
      <c r="Q28" s="555">
        <v>43</v>
      </c>
      <c r="R28" s="556"/>
      <c r="T28" s="82"/>
      <c r="U28" s="85"/>
      <c r="V28" s="85"/>
      <c r="W28" s="85"/>
      <c r="X28" s="85"/>
      <c r="Y28" s="85"/>
      <c r="Z28" s="85"/>
      <c r="AA28" s="86"/>
      <c r="AB28" s="86"/>
      <c r="AC28" s="86"/>
      <c r="AD28" s="86"/>
      <c r="AE28" s="86"/>
      <c r="AF28" s="86"/>
      <c r="AG28" s="82"/>
      <c r="AH28" s="82"/>
      <c r="AI28" s="82"/>
      <c r="AJ28" s="87"/>
      <c r="AK28" s="87"/>
      <c r="AL28" s="87"/>
      <c r="AM28" s="87"/>
      <c r="AN28" s="87"/>
      <c r="AO28" s="87"/>
      <c r="AP28" s="87"/>
      <c r="AQ28" s="87"/>
      <c r="AR28" s="88"/>
      <c r="AS28" s="88"/>
      <c r="AT28" s="88"/>
      <c r="AU28" s="88"/>
      <c r="AV28" s="88"/>
      <c r="AW28" s="88"/>
      <c r="AX28" s="88"/>
      <c r="AY28" s="88"/>
      <c r="AZ28" s="88"/>
      <c r="BA28" s="89"/>
      <c r="BB28" s="89"/>
    </row>
    <row r="29" spans="1:40" s="90" customFormat="1" ht="30" customHeight="1" thickBot="1">
      <c r="A29" s="55"/>
      <c r="B29" s="55"/>
      <c r="C29" s="55"/>
      <c r="D29" s="557" t="s">
        <v>43</v>
      </c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</row>
    <row r="30" spans="1:50" s="90" customFormat="1" ht="30.75" customHeight="1" thickBot="1">
      <c r="A30" s="55"/>
      <c r="B30" s="55"/>
      <c r="C30" s="55"/>
      <c r="D30" s="558" t="s">
        <v>44</v>
      </c>
      <c r="E30" s="559"/>
      <c r="F30" s="560"/>
      <c r="G30" s="567" t="s">
        <v>45</v>
      </c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9"/>
      <c r="U30" s="576" t="s">
        <v>46</v>
      </c>
      <c r="V30" s="577"/>
      <c r="W30" s="577"/>
      <c r="X30" s="577"/>
      <c r="Y30" s="577"/>
      <c r="Z30" s="577"/>
      <c r="AA30" s="577"/>
      <c r="AB30" s="578"/>
      <c r="AC30" s="579" t="s">
        <v>80</v>
      </c>
      <c r="AD30" s="580"/>
      <c r="AE30" s="585" t="s">
        <v>47</v>
      </c>
      <c r="AF30" s="586"/>
      <c r="AG30" s="586"/>
      <c r="AH30" s="586"/>
      <c r="AI30" s="586"/>
      <c r="AJ30" s="586"/>
      <c r="AK30" s="586"/>
      <c r="AL30" s="586"/>
      <c r="AM30" s="586"/>
      <c r="AN30" s="587"/>
      <c r="AQ30" s="91"/>
      <c r="AR30" s="91"/>
      <c r="AS30" s="91"/>
      <c r="AT30" s="91"/>
      <c r="AU30" s="91"/>
      <c r="AV30" s="91"/>
      <c r="AW30" s="91"/>
      <c r="AX30" s="91"/>
    </row>
    <row r="31" spans="1:50" s="90" customFormat="1" ht="27" customHeight="1">
      <c r="A31" s="55"/>
      <c r="B31" s="55"/>
      <c r="C31" s="55"/>
      <c r="D31" s="561"/>
      <c r="E31" s="562"/>
      <c r="F31" s="563"/>
      <c r="G31" s="570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2"/>
      <c r="U31" s="588" t="s">
        <v>48</v>
      </c>
      <c r="V31" s="523"/>
      <c r="W31" s="591" t="s">
        <v>49</v>
      </c>
      <c r="X31" s="523"/>
      <c r="Y31" s="522" t="s">
        <v>50</v>
      </c>
      <c r="Z31" s="523"/>
      <c r="AA31" s="522" t="s">
        <v>51</v>
      </c>
      <c r="AB31" s="523"/>
      <c r="AC31" s="581"/>
      <c r="AD31" s="582"/>
      <c r="AE31" s="528" t="s">
        <v>52</v>
      </c>
      <c r="AF31" s="529"/>
      <c r="AG31" s="534" t="s">
        <v>81</v>
      </c>
      <c r="AH31" s="535"/>
      <c r="AI31" s="535"/>
      <c r="AJ31" s="535"/>
      <c r="AK31" s="535"/>
      <c r="AL31" s="535"/>
      <c r="AM31" s="536" t="s">
        <v>82</v>
      </c>
      <c r="AN31" s="537"/>
      <c r="AO31" s="58"/>
      <c r="AP31" s="58"/>
      <c r="AQ31" s="92"/>
      <c r="AR31" s="92"/>
      <c r="AS31" s="93"/>
      <c r="AT31" s="93"/>
      <c r="AU31" s="93"/>
      <c r="AV31" s="93"/>
      <c r="AW31" s="93"/>
      <c r="AX31" s="93"/>
    </row>
    <row r="32" spans="1:50" s="90" customFormat="1" ht="19.5" customHeight="1">
      <c r="A32" s="55"/>
      <c r="B32" s="55"/>
      <c r="C32" s="55"/>
      <c r="D32" s="561"/>
      <c r="E32" s="562"/>
      <c r="F32" s="563"/>
      <c r="G32" s="570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2"/>
      <c r="U32" s="589"/>
      <c r="V32" s="525"/>
      <c r="W32" s="589"/>
      <c r="X32" s="525"/>
      <c r="Y32" s="524"/>
      <c r="Z32" s="525"/>
      <c r="AA32" s="524"/>
      <c r="AB32" s="525"/>
      <c r="AC32" s="581"/>
      <c r="AD32" s="582"/>
      <c r="AE32" s="530"/>
      <c r="AF32" s="531"/>
      <c r="AG32" s="542" t="s">
        <v>53</v>
      </c>
      <c r="AH32" s="543"/>
      <c r="AI32" s="548" t="s">
        <v>54</v>
      </c>
      <c r="AJ32" s="549"/>
      <c r="AK32" s="554" t="s">
        <v>55</v>
      </c>
      <c r="AL32" s="531"/>
      <c r="AM32" s="538"/>
      <c r="AN32" s="539"/>
      <c r="AO32" s="89"/>
      <c r="AP32" s="89"/>
      <c r="AQ32" s="92"/>
      <c r="AR32" s="92"/>
      <c r="AS32" s="93"/>
      <c r="AT32" s="93"/>
      <c r="AU32" s="93"/>
      <c r="AV32" s="93"/>
      <c r="AW32" s="93"/>
      <c r="AX32" s="93"/>
    </row>
    <row r="33" spans="1:50" s="90" customFormat="1" ht="18" customHeight="1">
      <c r="A33" s="55"/>
      <c r="B33" s="55"/>
      <c r="C33" s="55"/>
      <c r="D33" s="561"/>
      <c r="E33" s="562"/>
      <c r="F33" s="563"/>
      <c r="G33" s="570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2"/>
      <c r="U33" s="589"/>
      <c r="V33" s="525"/>
      <c r="W33" s="589"/>
      <c r="X33" s="525"/>
      <c r="Y33" s="524"/>
      <c r="Z33" s="525"/>
      <c r="AA33" s="524"/>
      <c r="AB33" s="525"/>
      <c r="AC33" s="581"/>
      <c r="AD33" s="582"/>
      <c r="AE33" s="530"/>
      <c r="AF33" s="531"/>
      <c r="AG33" s="544"/>
      <c r="AH33" s="545"/>
      <c r="AI33" s="550"/>
      <c r="AJ33" s="551"/>
      <c r="AK33" s="531"/>
      <c r="AL33" s="531"/>
      <c r="AM33" s="538"/>
      <c r="AN33" s="539"/>
      <c r="AO33" s="89"/>
      <c r="AP33" s="89"/>
      <c r="AQ33" s="92"/>
      <c r="AR33" s="92"/>
      <c r="AS33" s="93"/>
      <c r="AT33" s="93"/>
      <c r="AU33" s="93"/>
      <c r="AV33" s="93"/>
      <c r="AW33" s="93"/>
      <c r="AX33" s="93"/>
    </row>
    <row r="34" spans="1:50" s="90" customFormat="1" ht="24" customHeight="1">
      <c r="A34" s="55"/>
      <c r="B34" s="55"/>
      <c r="C34" s="55"/>
      <c r="D34" s="561"/>
      <c r="E34" s="562"/>
      <c r="F34" s="563"/>
      <c r="G34" s="570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2"/>
      <c r="U34" s="589"/>
      <c r="V34" s="525"/>
      <c r="W34" s="589"/>
      <c r="X34" s="525"/>
      <c r="Y34" s="524"/>
      <c r="Z34" s="525"/>
      <c r="AA34" s="524"/>
      <c r="AB34" s="525"/>
      <c r="AC34" s="581"/>
      <c r="AD34" s="582"/>
      <c r="AE34" s="530"/>
      <c r="AF34" s="531"/>
      <c r="AG34" s="544"/>
      <c r="AH34" s="545"/>
      <c r="AI34" s="550"/>
      <c r="AJ34" s="551"/>
      <c r="AK34" s="531"/>
      <c r="AL34" s="531"/>
      <c r="AM34" s="538"/>
      <c r="AN34" s="539"/>
      <c r="AQ34" s="92"/>
      <c r="AR34" s="92"/>
      <c r="AS34" s="93"/>
      <c r="AT34" s="93"/>
      <c r="AU34" s="93"/>
      <c r="AV34" s="93"/>
      <c r="AW34" s="93"/>
      <c r="AX34" s="93"/>
    </row>
    <row r="35" spans="1:50" s="90" customFormat="1" ht="24" customHeight="1">
      <c r="A35" s="55"/>
      <c r="B35" s="55"/>
      <c r="C35" s="55"/>
      <c r="D35" s="561"/>
      <c r="E35" s="562"/>
      <c r="F35" s="563"/>
      <c r="G35" s="570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2"/>
      <c r="U35" s="589"/>
      <c r="V35" s="525"/>
      <c r="W35" s="589"/>
      <c r="X35" s="525"/>
      <c r="Y35" s="524"/>
      <c r="Z35" s="525"/>
      <c r="AA35" s="524"/>
      <c r="AB35" s="525"/>
      <c r="AC35" s="581"/>
      <c r="AD35" s="582"/>
      <c r="AE35" s="530"/>
      <c r="AF35" s="531"/>
      <c r="AG35" s="544"/>
      <c r="AH35" s="545"/>
      <c r="AI35" s="550"/>
      <c r="AJ35" s="551"/>
      <c r="AK35" s="531"/>
      <c r="AL35" s="531"/>
      <c r="AM35" s="538"/>
      <c r="AN35" s="539"/>
      <c r="AQ35" s="92"/>
      <c r="AR35" s="92"/>
      <c r="AS35" s="93"/>
      <c r="AT35" s="93"/>
      <c r="AU35" s="93"/>
      <c r="AV35" s="93"/>
      <c r="AW35" s="93"/>
      <c r="AX35" s="93"/>
    </row>
    <row r="36" spans="1:50" s="90" customFormat="1" ht="17.25" customHeight="1" thickBot="1">
      <c r="A36" s="55"/>
      <c r="B36" s="55"/>
      <c r="C36" s="55"/>
      <c r="D36" s="564"/>
      <c r="E36" s="565"/>
      <c r="F36" s="566"/>
      <c r="G36" s="573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5"/>
      <c r="U36" s="590"/>
      <c r="V36" s="527"/>
      <c r="W36" s="590"/>
      <c r="X36" s="527"/>
      <c r="Y36" s="526"/>
      <c r="Z36" s="527"/>
      <c r="AA36" s="526"/>
      <c r="AB36" s="527"/>
      <c r="AC36" s="583"/>
      <c r="AD36" s="584"/>
      <c r="AE36" s="532"/>
      <c r="AF36" s="533"/>
      <c r="AG36" s="546"/>
      <c r="AH36" s="547"/>
      <c r="AI36" s="552"/>
      <c r="AJ36" s="553"/>
      <c r="AK36" s="533"/>
      <c r="AL36" s="533"/>
      <c r="AM36" s="540"/>
      <c r="AN36" s="541"/>
      <c r="AQ36" s="92"/>
      <c r="AR36" s="92"/>
      <c r="AS36" s="93"/>
      <c r="AT36" s="93"/>
      <c r="AU36" s="93"/>
      <c r="AV36" s="93"/>
      <c r="AW36" s="93"/>
      <c r="AX36" s="93"/>
    </row>
    <row r="37" spans="4:50" s="94" customFormat="1" ht="15.75" customHeight="1" thickBot="1">
      <c r="D37" s="516">
        <v>1</v>
      </c>
      <c r="E37" s="517"/>
      <c r="F37" s="518"/>
      <c r="G37" s="519">
        <v>2</v>
      </c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1"/>
      <c r="U37" s="514">
        <v>3</v>
      </c>
      <c r="V37" s="515"/>
      <c r="W37" s="514">
        <v>4</v>
      </c>
      <c r="X37" s="515"/>
      <c r="Y37" s="514">
        <v>5</v>
      </c>
      <c r="Z37" s="515"/>
      <c r="AA37" s="514">
        <v>6</v>
      </c>
      <c r="AB37" s="515"/>
      <c r="AC37" s="514">
        <v>7</v>
      </c>
      <c r="AD37" s="515"/>
      <c r="AE37" s="514">
        <v>8</v>
      </c>
      <c r="AF37" s="515"/>
      <c r="AG37" s="514">
        <v>9</v>
      </c>
      <c r="AH37" s="515"/>
      <c r="AI37" s="514">
        <v>10</v>
      </c>
      <c r="AJ37" s="515"/>
      <c r="AK37" s="514">
        <v>11</v>
      </c>
      <c r="AL37" s="515"/>
      <c r="AM37" s="514">
        <v>12</v>
      </c>
      <c r="AN37" s="515"/>
      <c r="AQ37" s="95"/>
      <c r="AR37" s="95"/>
      <c r="AS37" s="91"/>
      <c r="AT37" s="91"/>
      <c r="AU37" s="91"/>
      <c r="AV37" s="91"/>
      <c r="AW37" s="91"/>
      <c r="AX37" s="91"/>
    </row>
    <row r="38" spans="4:50" s="96" customFormat="1" ht="22.5" customHeight="1" thickBot="1">
      <c r="D38" s="511" t="s">
        <v>56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3"/>
      <c r="AP38" s="97"/>
      <c r="AQ38" s="92"/>
      <c r="AR38" s="92"/>
      <c r="AS38" s="93"/>
      <c r="AT38" s="93"/>
      <c r="AU38" s="93"/>
      <c r="AV38" s="93"/>
      <c r="AW38" s="93"/>
      <c r="AX38" s="93"/>
    </row>
    <row r="39" spans="4:50" s="91" customFormat="1" ht="22.5" customHeight="1" thickBot="1">
      <c r="D39" s="467" t="s">
        <v>83</v>
      </c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9"/>
      <c r="AP39" s="95"/>
      <c r="AQ39" s="92"/>
      <c r="AR39" s="92"/>
      <c r="AS39" s="93"/>
      <c r="AT39" s="93"/>
      <c r="AU39" s="93"/>
      <c r="AV39" s="93"/>
      <c r="AW39" s="93"/>
      <c r="AX39" s="93"/>
    </row>
    <row r="40" spans="4:44" s="93" customFormat="1" ht="27.75" customHeight="1">
      <c r="D40" s="464" t="s">
        <v>144</v>
      </c>
      <c r="E40" s="465"/>
      <c r="F40" s="466"/>
      <c r="G40" s="495" t="s">
        <v>95</v>
      </c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7"/>
      <c r="U40" s="462" t="s">
        <v>127</v>
      </c>
      <c r="V40" s="463"/>
      <c r="W40" s="462"/>
      <c r="X40" s="463"/>
      <c r="Y40" s="462"/>
      <c r="Z40" s="463"/>
      <c r="AA40" s="462"/>
      <c r="AB40" s="463"/>
      <c r="AC40" s="462">
        <v>17.5</v>
      </c>
      <c r="AD40" s="463"/>
      <c r="AE40" s="462">
        <f>SUM(AG40:AL40)</f>
        <v>288</v>
      </c>
      <c r="AF40" s="463"/>
      <c r="AG40" s="462">
        <v>144</v>
      </c>
      <c r="AH40" s="463"/>
      <c r="AI40" s="462">
        <v>144</v>
      </c>
      <c r="AJ40" s="463"/>
      <c r="AK40" s="493"/>
      <c r="AL40" s="494"/>
      <c r="AM40" s="462">
        <v>237</v>
      </c>
      <c r="AN40" s="463"/>
      <c r="AP40" s="98"/>
      <c r="AQ40" s="92"/>
      <c r="AR40" s="92"/>
    </row>
    <row r="41" spans="4:44" s="93" customFormat="1" ht="27.75" customHeight="1">
      <c r="D41" s="415" t="s">
        <v>154</v>
      </c>
      <c r="E41" s="416"/>
      <c r="F41" s="417"/>
      <c r="G41" s="399" t="s">
        <v>96</v>
      </c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1"/>
      <c r="U41" s="402">
        <v>1</v>
      </c>
      <c r="V41" s="403"/>
      <c r="W41" s="402"/>
      <c r="X41" s="403"/>
      <c r="Y41" s="402"/>
      <c r="Z41" s="403"/>
      <c r="AA41" s="402"/>
      <c r="AB41" s="403"/>
      <c r="AC41" s="402">
        <v>4.5</v>
      </c>
      <c r="AD41" s="403"/>
      <c r="AE41" s="402">
        <f aca="true" t="shared" si="1" ref="AE41:AE48">SUM(AG41:AL41)</f>
        <v>72</v>
      </c>
      <c r="AF41" s="403"/>
      <c r="AG41" s="402">
        <v>36</v>
      </c>
      <c r="AH41" s="403"/>
      <c r="AI41" s="402">
        <v>36</v>
      </c>
      <c r="AJ41" s="403"/>
      <c r="AK41" s="413"/>
      <c r="AL41" s="414"/>
      <c r="AM41" s="402">
        <v>63</v>
      </c>
      <c r="AN41" s="403"/>
      <c r="AP41" s="98"/>
      <c r="AQ41" s="92"/>
      <c r="AR41" s="92"/>
    </row>
    <row r="42" spans="4:44" s="93" customFormat="1" ht="27.75" customHeight="1">
      <c r="D42" s="415" t="s">
        <v>155</v>
      </c>
      <c r="E42" s="416"/>
      <c r="F42" s="417"/>
      <c r="G42" s="399" t="s">
        <v>97</v>
      </c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2">
        <v>1.2</v>
      </c>
      <c r="V42" s="403"/>
      <c r="W42" s="402"/>
      <c r="X42" s="403"/>
      <c r="Y42" s="402"/>
      <c r="Z42" s="403"/>
      <c r="AA42" s="402"/>
      <c r="AB42" s="403"/>
      <c r="AC42" s="402">
        <v>12</v>
      </c>
      <c r="AD42" s="403"/>
      <c r="AE42" s="402">
        <f t="shared" si="1"/>
        <v>198</v>
      </c>
      <c r="AF42" s="403"/>
      <c r="AG42" s="402">
        <v>108</v>
      </c>
      <c r="AH42" s="403"/>
      <c r="AI42" s="402">
        <v>72</v>
      </c>
      <c r="AJ42" s="403"/>
      <c r="AK42" s="402">
        <v>18</v>
      </c>
      <c r="AL42" s="403"/>
      <c r="AM42" s="402">
        <v>162</v>
      </c>
      <c r="AN42" s="403"/>
      <c r="AP42" s="98"/>
      <c r="AQ42" s="92"/>
      <c r="AR42" s="92"/>
    </row>
    <row r="43" spans="4:44" s="93" customFormat="1" ht="27.75" customHeight="1">
      <c r="D43" s="415" t="s">
        <v>156</v>
      </c>
      <c r="E43" s="416"/>
      <c r="F43" s="417"/>
      <c r="G43" s="410" t="s">
        <v>98</v>
      </c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2"/>
      <c r="U43" s="413">
        <v>2</v>
      </c>
      <c r="V43" s="414"/>
      <c r="W43" s="413">
        <v>1</v>
      </c>
      <c r="X43" s="414"/>
      <c r="Y43" s="413"/>
      <c r="Z43" s="414"/>
      <c r="AA43" s="402"/>
      <c r="AB43" s="403"/>
      <c r="AC43" s="413">
        <v>6</v>
      </c>
      <c r="AD43" s="414"/>
      <c r="AE43" s="402">
        <f t="shared" si="1"/>
        <v>90</v>
      </c>
      <c r="AF43" s="403"/>
      <c r="AG43" s="413">
        <v>36</v>
      </c>
      <c r="AH43" s="414"/>
      <c r="AI43" s="413">
        <v>36</v>
      </c>
      <c r="AJ43" s="414"/>
      <c r="AK43" s="413">
        <v>18</v>
      </c>
      <c r="AL43" s="414"/>
      <c r="AM43" s="413">
        <v>90</v>
      </c>
      <c r="AN43" s="414"/>
      <c r="AP43" s="98"/>
      <c r="AQ43" s="92"/>
      <c r="AR43" s="92"/>
    </row>
    <row r="44" spans="4:44" s="93" customFormat="1" ht="27.75" customHeight="1">
      <c r="D44" s="396" t="s">
        <v>157</v>
      </c>
      <c r="E44" s="397"/>
      <c r="F44" s="398"/>
      <c r="G44" s="407" t="s">
        <v>145</v>
      </c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9"/>
      <c r="U44" s="402"/>
      <c r="V44" s="403"/>
      <c r="W44" s="402">
        <v>1</v>
      </c>
      <c r="X44" s="403"/>
      <c r="Y44" s="402"/>
      <c r="Z44" s="403"/>
      <c r="AA44" s="402"/>
      <c r="AB44" s="403"/>
      <c r="AC44" s="402">
        <v>2</v>
      </c>
      <c r="AD44" s="403"/>
      <c r="AE44" s="402">
        <f t="shared" si="1"/>
        <v>36</v>
      </c>
      <c r="AF44" s="403"/>
      <c r="AG44" s="402">
        <v>18</v>
      </c>
      <c r="AH44" s="403"/>
      <c r="AI44" s="402"/>
      <c r="AJ44" s="403"/>
      <c r="AK44" s="402">
        <v>18</v>
      </c>
      <c r="AL44" s="403"/>
      <c r="AM44" s="402">
        <v>24</v>
      </c>
      <c r="AN44" s="403"/>
      <c r="AP44" s="98"/>
      <c r="AQ44" s="92"/>
      <c r="AR44" s="92"/>
    </row>
    <row r="45" spans="4:44" s="93" customFormat="1" ht="27.75" customHeight="1">
      <c r="D45" s="396" t="s">
        <v>158</v>
      </c>
      <c r="E45" s="397"/>
      <c r="F45" s="398"/>
      <c r="G45" s="410" t="s">
        <v>99</v>
      </c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2"/>
      <c r="U45" s="402"/>
      <c r="V45" s="403"/>
      <c r="W45" s="402">
        <v>1</v>
      </c>
      <c r="X45" s="403"/>
      <c r="Y45" s="402"/>
      <c r="Z45" s="403"/>
      <c r="AA45" s="402"/>
      <c r="AB45" s="403"/>
      <c r="AC45" s="402">
        <v>2</v>
      </c>
      <c r="AD45" s="403"/>
      <c r="AE45" s="402">
        <f t="shared" si="1"/>
        <v>36</v>
      </c>
      <c r="AF45" s="403"/>
      <c r="AG45" s="402">
        <v>18</v>
      </c>
      <c r="AH45" s="403"/>
      <c r="AI45" s="402"/>
      <c r="AJ45" s="403"/>
      <c r="AK45" s="402">
        <v>18</v>
      </c>
      <c r="AL45" s="403"/>
      <c r="AM45" s="402">
        <v>24</v>
      </c>
      <c r="AN45" s="403"/>
      <c r="AP45" s="98"/>
      <c r="AQ45" s="92"/>
      <c r="AR45" s="92"/>
    </row>
    <row r="46" spans="4:44" s="93" customFormat="1" ht="27.75" customHeight="1">
      <c r="D46" s="396" t="s">
        <v>159</v>
      </c>
      <c r="E46" s="397"/>
      <c r="F46" s="398"/>
      <c r="G46" s="407" t="s">
        <v>146</v>
      </c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9"/>
      <c r="U46" s="402"/>
      <c r="V46" s="403"/>
      <c r="W46" s="402">
        <v>2</v>
      </c>
      <c r="X46" s="403"/>
      <c r="Y46" s="402"/>
      <c r="Z46" s="403"/>
      <c r="AA46" s="402"/>
      <c r="AB46" s="403"/>
      <c r="AC46" s="402">
        <v>2</v>
      </c>
      <c r="AD46" s="403"/>
      <c r="AE46" s="405">
        <f t="shared" si="1"/>
        <v>36</v>
      </c>
      <c r="AF46" s="406"/>
      <c r="AG46" s="402">
        <v>18</v>
      </c>
      <c r="AH46" s="403"/>
      <c r="AI46" s="402"/>
      <c r="AJ46" s="403"/>
      <c r="AK46" s="402">
        <v>18</v>
      </c>
      <c r="AL46" s="403"/>
      <c r="AM46" s="402">
        <v>24</v>
      </c>
      <c r="AN46" s="403"/>
      <c r="AP46" s="98"/>
      <c r="AQ46" s="92"/>
      <c r="AR46" s="92"/>
    </row>
    <row r="47" spans="4:44" s="93" customFormat="1" ht="27.75" customHeight="1">
      <c r="D47" s="396" t="s">
        <v>160</v>
      </c>
      <c r="E47" s="397"/>
      <c r="F47" s="398"/>
      <c r="G47" s="407" t="s">
        <v>100</v>
      </c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9"/>
      <c r="U47" s="402"/>
      <c r="V47" s="403"/>
      <c r="W47" s="402">
        <v>2</v>
      </c>
      <c r="X47" s="403"/>
      <c r="Y47" s="402"/>
      <c r="Z47" s="403"/>
      <c r="AA47" s="402"/>
      <c r="AB47" s="403"/>
      <c r="AC47" s="402">
        <v>2</v>
      </c>
      <c r="AD47" s="403"/>
      <c r="AE47" s="402">
        <f t="shared" si="1"/>
        <v>36</v>
      </c>
      <c r="AF47" s="403"/>
      <c r="AG47" s="402">
        <v>18</v>
      </c>
      <c r="AH47" s="403"/>
      <c r="AI47" s="402"/>
      <c r="AJ47" s="403"/>
      <c r="AK47" s="402">
        <v>18</v>
      </c>
      <c r="AL47" s="403"/>
      <c r="AM47" s="402">
        <v>24</v>
      </c>
      <c r="AN47" s="403"/>
      <c r="AP47" s="98"/>
      <c r="AQ47" s="92"/>
      <c r="AR47" s="92"/>
    </row>
    <row r="48" spans="4:44" s="93" customFormat="1" ht="27.75" customHeight="1" thickBot="1">
      <c r="D48" s="508" t="s">
        <v>161</v>
      </c>
      <c r="E48" s="509"/>
      <c r="F48" s="510"/>
      <c r="G48" s="488" t="s">
        <v>101</v>
      </c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90"/>
      <c r="U48" s="455">
        <v>3</v>
      </c>
      <c r="V48" s="456"/>
      <c r="W48" s="455"/>
      <c r="X48" s="456"/>
      <c r="Y48" s="455"/>
      <c r="Z48" s="456"/>
      <c r="AA48" s="457"/>
      <c r="AB48" s="458"/>
      <c r="AC48" s="455">
        <v>4.5</v>
      </c>
      <c r="AD48" s="456"/>
      <c r="AE48" s="470">
        <f t="shared" si="1"/>
        <v>54</v>
      </c>
      <c r="AF48" s="471"/>
      <c r="AG48" s="455">
        <v>27</v>
      </c>
      <c r="AH48" s="456"/>
      <c r="AI48" s="455"/>
      <c r="AJ48" s="456"/>
      <c r="AK48" s="455">
        <v>27</v>
      </c>
      <c r="AL48" s="456"/>
      <c r="AM48" s="455">
        <v>81</v>
      </c>
      <c r="AN48" s="456"/>
      <c r="AP48" s="98"/>
      <c r="AQ48" s="92"/>
      <c r="AR48" s="92"/>
    </row>
    <row r="49" spans="4:44" s="93" customFormat="1" ht="22.5" customHeight="1" thickBot="1">
      <c r="D49" s="448" t="s">
        <v>57</v>
      </c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50"/>
      <c r="U49" s="483">
        <v>8</v>
      </c>
      <c r="V49" s="484"/>
      <c r="W49" s="483">
        <v>5</v>
      </c>
      <c r="X49" s="484"/>
      <c r="Y49" s="483"/>
      <c r="Z49" s="484"/>
      <c r="AA49" s="483"/>
      <c r="AB49" s="484"/>
      <c r="AC49" s="483">
        <f>SUM(AC40:AD48)</f>
        <v>52.5</v>
      </c>
      <c r="AD49" s="484"/>
      <c r="AE49" s="483">
        <f>SUM(AE40:AF48)</f>
        <v>846</v>
      </c>
      <c r="AF49" s="484"/>
      <c r="AG49" s="483">
        <f>SUM(AG40:AH48)</f>
        <v>423</v>
      </c>
      <c r="AH49" s="484"/>
      <c r="AI49" s="483">
        <f>SUM(AI40:AJ48)</f>
        <v>288</v>
      </c>
      <c r="AJ49" s="484"/>
      <c r="AK49" s="483">
        <f>SUM(AK40:AL48)</f>
        <v>135</v>
      </c>
      <c r="AL49" s="484"/>
      <c r="AM49" s="483">
        <f>SUM(AM40:AN48)</f>
        <v>729</v>
      </c>
      <c r="AN49" s="484"/>
      <c r="AP49" s="98"/>
      <c r="AQ49" s="92"/>
      <c r="AR49" s="92"/>
    </row>
    <row r="50" spans="4:50" s="91" customFormat="1" ht="22.5" customHeight="1" thickBot="1">
      <c r="D50" s="467" t="s">
        <v>84</v>
      </c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9"/>
      <c r="AP50" s="98"/>
      <c r="AQ50" s="92"/>
      <c r="AR50" s="92"/>
      <c r="AS50" s="93"/>
      <c r="AT50" s="93"/>
      <c r="AU50" s="93"/>
      <c r="AV50" s="93"/>
      <c r="AW50" s="93"/>
      <c r="AX50" s="93"/>
    </row>
    <row r="51" spans="4:44" s="93" customFormat="1" ht="27" customHeight="1">
      <c r="D51" s="464" t="s">
        <v>162</v>
      </c>
      <c r="E51" s="465"/>
      <c r="F51" s="466"/>
      <c r="G51" s="495" t="s">
        <v>102</v>
      </c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7"/>
      <c r="U51" s="462"/>
      <c r="V51" s="463"/>
      <c r="W51" s="462">
        <v>2</v>
      </c>
      <c r="X51" s="463"/>
      <c r="Y51" s="462"/>
      <c r="Z51" s="463"/>
      <c r="AA51" s="462"/>
      <c r="AB51" s="463"/>
      <c r="AC51" s="462">
        <v>4</v>
      </c>
      <c r="AD51" s="463"/>
      <c r="AE51" s="462">
        <f>SUM(AG51:AL51)</f>
        <v>72</v>
      </c>
      <c r="AF51" s="463"/>
      <c r="AG51" s="462">
        <v>36</v>
      </c>
      <c r="AH51" s="463"/>
      <c r="AI51" s="462">
        <v>36</v>
      </c>
      <c r="AJ51" s="463"/>
      <c r="AK51" s="493"/>
      <c r="AL51" s="494"/>
      <c r="AM51" s="462">
        <v>48</v>
      </c>
      <c r="AN51" s="463"/>
      <c r="AP51" s="98"/>
      <c r="AQ51" s="92"/>
      <c r="AR51" s="92"/>
    </row>
    <row r="52" spans="4:44" s="93" customFormat="1" ht="27" customHeight="1">
      <c r="D52" s="396" t="s">
        <v>163</v>
      </c>
      <c r="E52" s="397"/>
      <c r="F52" s="398"/>
      <c r="G52" s="399" t="s">
        <v>103</v>
      </c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1"/>
      <c r="U52" s="402"/>
      <c r="V52" s="403"/>
      <c r="W52" s="402">
        <v>1</v>
      </c>
      <c r="X52" s="403"/>
      <c r="Y52" s="402"/>
      <c r="Z52" s="403"/>
      <c r="AA52" s="402"/>
      <c r="AB52" s="403"/>
      <c r="AC52" s="402">
        <v>4</v>
      </c>
      <c r="AD52" s="403"/>
      <c r="AE52" s="402">
        <f aca="true" t="shared" si="2" ref="AE52:AE58">SUM(AG52:AL52)</f>
        <v>72</v>
      </c>
      <c r="AF52" s="403"/>
      <c r="AG52" s="402">
        <v>36</v>
      </c>
      <c r="AH52" s="403"/>
      <c r="AI52" s="402">
        <v>28</v>
      </c>
      <c r="AJ52" s="403"/>
      <c r="AK52" s="413">
        <v>8</v>
      </c>
      <c r="AL52" s="414"/>
      <c r="AM52" s="402">
        <v>48</v>
      </c>
      <c r="AN52" s="403"/>
      <c r="AP52" s="98"/>
      <c r="AQ52" s="92"/>
      <c r="AR52" s="92"/>
    </row>
    <row r="53" spans="4:44" s="93" customFormat="1" ht="40.5" customHeight="1">
      <c r="D53" s="396" t="s">
        <v>164</v>
      </c>
      <c r="E53" s="397"/>
      <c r="F53" s="398"/>
      <c r="G53" s="399" t="s">
        <v>104</v>
      </c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1"/>
      <c r="U53" s="402"/>
      <c r="V53" s="403"/>
      <c r="W53" s="402">
        <v>3</v>
      </c>
      <c r="X53" s="403"/>
      <c r="Y53" s="402"/>
      <c r="Z53" s="403"/>
      <c r="AA53" s="402"/>
      <c r="AB53" s="403"/>
      <c r="AC53" s="402">
        <v>4</v>
      </c>
      <c r="AD53" s="403"/>
      <c r="AE53" s="402">
        <f t="shared" si="2"/>
        <v>72</v>
      </c>
      <c r="AF53" s="403"/>
      <c r="AG53" s="402">
        <v>36</v>
      </c>
      <c r="AH53" s="403"/>
      <c r="AI53" s="402">
        <v>36</v>
      </c>
      <c r="AJ53" s="403"/>
      <c r="AK53" s="413"/>
      <c r="AL53" s="414"/>
      <c r="AM53" s="402">
        <v>48</v>
      </c>
      <c r="AN53" s="403"/>
      <c r="AP53" s="98"/>
      <c r="AQ53" s="92"/>
      <c r="AR53" s="92"/>
    </row>
    <row r="54" spans="4:44" s="93" customFormat="1" ht="27" customHeight="1">
      <c r="D54" s="396" t="s">
        <v>165</v>
      </c>
      <c r="E54" s="397"/>
      <c r="F54" s="398"/>
      <c r="G54" s="399" t="s">
        <v>105</v>
      </c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1"/>
      <c r="U54" s="402"/>
      <c r="V54" s="403"/>
      <c r="W54" s="402">
        <v>5</v>
      </c>
      <c r="X54" s="403"/>
      <c r="Y54" s="402"/>
      <c r="Z54" s="403"/>
      <c r="AA54" s="402"/>
      <c r="AB54" s="403"/>
      <c r="AC54" s="402">
        <v>3</v>
      </c>
      <c r="AD54" s="403"/>
      <c r="AE54" s="402">
        <f t="shared" si="2"/>
        <v>54</v>
      </c>
      <c r="AF54" s="403"/>
      <c r="AG54" s="402">
        <v>36</v>
      </c>
      <c r="AH54" s="403"/>
      <c r="AI54" s="402"/>
      <c r="AJ54" s="403"/>
      <c r="AK54" s="413">
        <v>18</v>
      </c>
      <c r="AL54" s="414"/>
      <c r="AM54" s="402">
        <v>36</v>
      </c>
      <c r="AN54" s="403"/>
      <c r="AP54" s="98"/>
      <c r="AQ54" s="92"/>
      <c r="AR54" s="92"/>
    </row>
    <row r="55" spans="4:44" s="93" customFormat="1" ht="27" customHeight="1">
      <c r="D55" s="396" t="s">
        <v>166</v>
      </c>
      <c r="E55" s="397"/>
      <c r="F55" s="398"/>
      <c r="G55" s="399" t="s">
        <v>106</v>
      </c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1"/>
      <c r="U55" s="402">
        <v>3</v>
      </c>
      <c r="V55" s="403"/>
      <c r="W55" s="402">
        <v>4</v>
      </c>
      <c r="X55" s="403"/>
      <c r="Y55" s="402"/>
      <c r="Z55" s="403"/>
      <c r="AA55" s="402">
        <v>4</v>
      </c>
      <c r="AB55" s="403"/>
      <c r="AC55" s="402">
        <v>12</v>
      </c>
      <c r="AD55" s="403"/>
      <c r="AE55" s="402">
        <f t="shared" si="2"/>
        <v>180</v>
      </c>
      <c r="AF55" s="403"/>
      <c r="AG55" s="402">
        <v>90</v>
      </c>
      <c r="AH55" s="403"/>
      <c r="AI55" s="402">
        <v>54</v>
      </c>
      <c r="AJ55" s="403"/>
      <c r="AK55" s="413">
        <v>36</v>
      </c>
      <c r="AL55" s="414"/>
      <c r="AM55" s="402">
        <v>180</v>
      </c>
      <c r="AN55" s="403"/>
      <c r="AP55" s="98"/>
      <c r="AQ55" s="92"/>
      <c r="AR55" s="92"/>
    </row>
    <row r="56" spans="4:44" s="93" customFormat="1" ht="27" customHeight="1">
      <c r="D56" s="396" t="s">
        <v>167</v>
      </c>
      <c r="E56" s="397"/>
      <c r="F56" s="398"/>
      <c r="G56" s="399" t="s">
        <v>107</v>
      </c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1"/>
      <c r="U56" s="402">
        <v>4</v>
      </c>
      <c r="V56" s="403"/>
      <c r="W56" s="402"/>
      <c r="X56" s="403"/>
      <c r="Y56" s="402"/>
      <c r="Z56" s="403"/>
      <c r="AA56" s="402"/>
      <c r="AB56" s="403"/>
      <c r="AC56" s="402">
        <v>6</v>
      </c>
      <c r="AD56" s="403"/>
      <c r="AE56" s="402">
        <f t="shared" si="2"/>
        <v>90</v>
      </c>
      <c r="AF56" s="403"/>
      <c r="AG56" s="402">
        <v>54</v>
      </c>
      <c r="AH56" s="403"/>
      <c r="AI56" s="402">
        <v>36</v>
      </c>
      <c r="AJ56" s="403"/>
      <c r="AK56" s="413"/>
      <c r="AL56" s="414"/>
      <c r="AM56" s="402">
        <v>90</v>
      </c>
      <c r="AN56" s="403"/>
      <c r="AP56" s="98"/>
      <c r="AQ56" s="92"/>
      <c r="AR56" s="92"/>
    </row>
    <row r="57" spans="4:44" s="93" customFormat="1" ht="27" customHeight="1">
      <c r="D57" s="396" t="s">
        <v>168</v>
      </c>
      <c r="E57" s="397"/>
      <c r="F57" s="398"/>
      <c r="G57" s="399" t="s">
        <v>108</v>
      </c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1"/>
      <c r="U57" s="402">
        <v>6</v>
      </c>
      <c r="V57" s="403"/>
      <c r="W57" s="402">
        <v>5</v>
      </c>
      <c r="X57" s="403"/>
      <c r="Y57" s="402"/>
      <c r="Z57" s="403"/>
      <c r="AA57" s="402"/>
      <c r="AB57" s="403"/>
      <c r="AC57" s="402">
        <v>11</v>
      </c>
      <c r="AD57" s="403"/>
      <c r="AE57" s="402">
        <f t="shared" si="2"/>
        <v>180</v>
      </c>
      <c r="AF57" s="403"/>
      <c r="AG57" s="402">
        <v>108</v>
      </c>
      <c r="AH57" s="403"/>
      <c r="AI57" s="402">
        <v>36</v>
      </c>
      <c r="AJ57" s="403"/>
      <c r="AK57" s="413">
        <v>36</v>
      </c>
      <c r="AL57" s="414"/>
      <c r="AM57" s="402">
        <v>150</v>
      </c>
      <c r="AN57" s="403"/>
      <c r="AP57" s="98"/>
      <c r="AQ57" s="92"/>
      <c r="AR57" s="92"/>
    </row>
    <row r="58" spans="4:44" s="93" customFormat="1" ht="27" customHeight="1" thickBot="1">
      <c r="D58" s="508" t="s">
        <v>169</v>
      </c>
      <c r="E58" s="509"/>
      <c r="F58" s="510"/>
      <c r="G58" s="488" t="s">
        <v>147</v>
      </c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90"/>
      <c r="U58" s="455">
        <v>7</v>
      </c>
      <c r="V58" s="456"/>
      <c r="W58" s="455"/>
      <c r="X58" s="456"/>
      <c r="Y58" s="455"/>
      <c r="Z58" s="456"/>
      <c r="AA58" s="457"/>
      <c r="AB58" s="458"/>
      <c r="AC58" s="455">
        <v>4</v>
      </c>
      <c r="AD58" s="456"/>
      <c r="AE58" s="470">
        <f t="shared" si="2"/>
        <v>54</v>
      </c>
      <c r="AF58" s="471"/>
      <c r="AG58" s="457">
        <v>36</v>
      </c>
      <c r="AH58" s="458"/>
      <c r="AI58" s="455"/>
      <c r="AJ58" s="456"/>
      <c r="AK58" s="455">
        <v>18</v>
      </c>
      <c r="AL58" s="456"/>
      <c r="AM58" s="455">
        <v>66</v>
      </c>
      <c r="AN58" s="456"/>
      <c r="AP58" s="98"/>
      <c r="AQ58" s="92"/>
      <c r="AR58" s="92"/>
    </row>
    <row r="59" spans="4:44" s="93" customFormat="1" ht="22.5" customHeight="1" thickBot="1">
      <c r="D59" s="448" t="s">
        <v>85</v>
      </c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50"/>
      <c r="U59" s="483">
        <v>4</v>
      </c>
      <c r="V59" s="484"/>
      <c r="W59" s="483">
        <v>6</v>
      </c>
      <c r="X59" s="484"/>
      <c r="Y59" s="483"/>
      <c r="Z59" s="484"/>
      <c r="AA59" s="483">
        <v>1</v>
      </c>
      <c r="AB59" s="484"/>
      <c r="AC59" s="483">
        <f>SUM(AC51:AD58)</f>
        <v>48</v>
      </c>
      <c r="AD59" s="484"/>
      <c r="AE59" s="483">
        <f>SUM(AE51:AF58)</f>
        <v>774</v>
      </c>
      <c r="AF59" s="484"/>
      <c r="AG59" s="483">
        <f>SUM(AG51:AH58)</f>
        <v>432</v>
      </c>
      <c r="AH59" s="484"/>
      <c r="AI59" s="483">
        <f>SUM(AI51:AJ58)</f>
        <v>226</v>
      </c>
      <c r="AJ59" s="484"/>
      <c r="AK59" s="483">
        <f>SUM(AK51:AL58)</f>
        <v>116</v>
      </c>
      <c r="AL59" s="484"/>
      <c r="AM59" s="483">
        <f>SUM(AM51:AN58)</f>
        <v>666</v>
      </c>
      <c r="AN59" s="484"/>
      <c r="AP59" s="98"/>
      <c r="AQ59" s="92"/>
      <c r="AR59" s="92"/>
    </row>
    <row r="60" spans="4:50" s="91" customFormat="1" ht="22.5" customHeight="1" thickBot="1">
      <c r="D60" s="467" t="s">
        <v>86</v>
      </c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9"/>
      <c r="AP60" s="98"/>
      <c r="AQ60" s="92"/>
      <c r="AR60" s="92"/>
      <c r="AS60" s="93"/>
      <c r="AT60" s="93"/>
      <c r="AU60" s="93"/>
      <c r="AV60" s="93"/>
      <c r="AW60" s="93"/>
      <c r="AX60" s="93"/>
    </row>
    <row r="61" spans="4:44" s="93" customFormat="1" ht="27" customHeight="1" thickBot="1">
      <c r="D61" s="475" t="s">
        <v>171</v>
      </c>
      <c r="E61" s="476"/>
      <c r="F61" s="477"/>
      <c r="G61" s="505" t="s">
        <v>128</v>
      </c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7"/>
      <c r="U61" s="444"/>
      <c r="V61" s="445"/>
      <c r="W61" s="444">
        <v>6</v>
      </c>
      <c r="X61" s="445"/>
      <c r="Y61" s="444"/>
      <c r="Z61" s="445"/>
      <c r="AA61" s="444"/>
      <c r="AB61" s="445"/>
      <c r="AC61" s="444">
        <v>2</v>
      </c>
      <c r="AD61" s="445"/>
      <c r="AE61" s="444">
        <f>SUM(AG61:AL61)</f>
        <v>36</v>
      </c>
      <c r="AF61" s="445"/>
      <c r="AG61" s="444">
        <v>18</v>
      </c>
      <c r="AH61" s="445"/>
      <c r="AI61" s="444">
        <v>18</v>
      </c>
      <c r="AJ61" s="445"/>
      <c r="AK61" s="503"/>
      <c r="AL61" s="504"/>
      <c r="AM61" s="444">
        <v>24</v>
      </c>
      <c r="AN61" s="445"/>
      <c r="AP61" s="98"/>
      <c r="AQ61" s="92"/>
      <c r="AR61" s="92"/>
    </row>
    <row r="62" spans="4:44" s="93" customFormat="1" ht="22.5" customHeight="1" thickBot="1">
      <c r="D62" s="500" t="s">
        <v>87</v>
      </c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2"/>
      <c r="U62" s="498"/>
      <c r="V62" s="499"/>
      <c r="W62" s="498">
        <v>1</v>
      </c>
      <c r="X62" s="499"/>
      <c r="Y62" s="498"/>
      <c r="Z62" s="499"/>
      <c r="AA62" s="498"/>
      <c r="AB62" s="499"/>
      <c r="AC62" s="498">
        <f>SUM(AC61:AD61)</f>
        <v>2</v>
      </c>
      <c r="AD62" s="499"/>
      <c r="AE62" s="498">
        <f>SUM(AE61:AF61)</f>
        <v>36</v>
      </c>
      <c r="AF62" s="499"/>
      <c r="AG62" s="498">
        <f>SUM(AG61:AH61)</f>
        <v>18</v>
      </c>
      <c r="AH62" s="499"/>
      <c r="AI62" s="498">
        <f>SUM(AI61:AJ61)</f>
        <v>18</v>
      </c>
      <c r="AJ62" s="499"/>
      <c r="AK62" s="498"/>
      <c r="AL62" s="499"/>
      <c r="AM62" s="498">
        <f>SUM(AM61:AN61)</f>
        <v>24</v>
      </c>
      <c r="AN62" s="499"/>
      <c r="AP62" s="98"/>
      <c r="AQ62" s="92"/>
      <c r="AR62" s="92"/>
    </row>
    <row r="63" spans="4:50" s="91" customFormat="1" ht="22.5" customHeight="1" thickBot="1">
      <c r="D63" s="467" t="s">
        <v>88</v>
      </c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9"/>
      <c r="AP63" s="98"/>
      <c r="AQ63" s="92"/>
      <c r="AR63" s="92"/>
      <c r="AS63" s="93"/>
      <c r="AT63" s="93"/>
      <c r="AU63" s="93"/>
      <c r="AV63" s="93"/>
      <c r="AW63" s="93"/>
      <c r="AX63" s="93"/>
    </row>
    <row r="64" spans="4:44" s="93" customFormat="1" ht="27.75" customHeight="1">
      <c r="D64" s="464" t="s">
        <v>170</v>
      </c>
      <c r="E64" s="465"/>
      <c r="F64" s="466"/>
      <c r="G64" s="495" t="s">
        <v>130</v>
      </c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96"/>
      <c r="T64" s="497"/>
      <c r="U64" s="462"/>
      <c r="V64" s="463"/>
      <c r="W64" s="462">
        <v>2</v>
      </c>
      <c r="X64" s="463"/>
      <c r="Y64" s="462"/>
      <c r="Z64" s="463"/>
      <c r="AA64" s="462"/>
      <c r="AB64" s="463"/>
      <c r="AC64" s="462">
        <v>2</v>
      </c>
      <c r="AD64" s="463"/>
      <c r="AE64" s="462">
        <f>SUM(AG64:AL64)</f>
        <v>36</v>
      </c>
      <c r="AF64" s="463"/>
      <c r="AG64" s="462">
        <v>18</v>
      </c>
      <c r="AH64" s="463"/>
      <c r="AI64" s="462">
        <v>18</v>
      </c>
      <c r="AJ64" s="463"/>
      <c r="AK64" s="493"/>
      <c r="AL64" s="494"/>
      <c r="AM64" s="462">
        <v>24</v>
      </c>
      <c r="AN64" s="463"/>
      <c r="AP64" s="98"/>
      <c r="AQ64" s="92"/>
      <c r="AR64" s="92"/>
    </row>
    <row r="65" spans="4:44" s="93" customFormat="1" ht="27.75" customHeight="1">
      <c r="D65" s="415" t="s">
        <v>172</v>
      </c>
      <c r="E65" s="416"/>
      <c r="F65" s="417"/>
      <c r="G65" s="399" t="s">
        <v>131</v>
      </c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1"/>
      <c r="U65" s="402"/>
      <c r="V65" s="403"/>
      <c r="W65" s="402">
        <v>1</v>
      </c>
      <c r="X65" s="403"/>
      <c r="Y65" s="402"/>
      <c r="Z65" s="403"/>
      <c r="AA65" s="402"/>
      <c r="AB65" s="403"/>
      <c r="AC65" s="402">
        <v>2</v>
      </c>
      <c r="AD65" s="403"/>
      <c r="AE65" s="402">
        <f aca="true" t="shared" si="3" ref="AE65:AE71">SUM(AG65:AL65)</f>
        <v>36</v>
      </c>
      <c r="AF65" s="403"/>
      <c r="AG65" s="402">
        <v>18</v>
      </c>
      <c r="AH65" s="403"/>
      <c r="AI65" s="402">
        <v>18</v>
      </c>
      <c r="AJ65" s="403"/>
      <c r="AK65" s="413"/>
      <c r="AL65" s="414"/>
      <c r="AM65" s="402">
        <v>24</v>
      </c>
      <c r="AN65" s="403"/>
      <c r="AP65" s="98"/>
      <c r="AQ65" s="92"/>
      <c r="AR65" s="92"/>
    </row>
    <row r="66" spans="4:44" s="93" customFormat="1" ht="27.75" customHeight="1">
      <c r="D66" s="396" t="s">
        <v>173</v>
      </c>
      <c r="E66" s="397"/>
      <c r="F66" s="398"/>
      <c r="G66" s="399" t="s">
        <v>132</v>
      </c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1"/>
      <c r="U66" s="402"/>
      <c r="V66" s="403"/>
      <c r="W66" s="402">
        <v>4</v>
      </c>
      <c r="X66" s="403"/>
      <c r="Y66" s="402"/>
      <c r="Z66" s="403"/>
      <c r="AA66" s="402"/>
      <c r="AB66" s="403"/>
      <c r="AC66" s="402">
        <v>2</v>
      </c>
      <c r="AD66" s="403"/>
      <c r="AE66" s="402">
        <f t="shared" si="3"/>
        <v>36</v>
      </c>
      <c r="AF66" s="403"/>
      <c r="AG66" s="402">
        <v>18</v>
      </c>
      <c r="AH66" s="403"/>
      <c r="AI66" s="402">
        <v>18</v>
      </c>
      <c r="AJ66" s="403"/>
      <c r="AK66" s="413"/>
      <c r="AL66" s="414"/>
      <c r="AM66" s="402">
        <v>24</v>
      </c>
      <c r="AN66" s="403"/>
      <c r="AP66" s="98"/>
      <c r="AQ66" s="92"/>
      <c r="AR66" s="92"/>
    </row>
    <row r="67" spans="4:44" s="93" customFormat="1" ht="27.75" customHeight="1">
      <c r="D67" s="415" t="s">
        <v>174</v>
      </c>
      <c r="E67" s="416"/>
      <c r="F67" s="417"/>
      <c r="G67" s="399" t="s">
        <v>133</v>
      </c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1"/>
      <c r="U67" s="402"/>
      <c r="V67" s="403"/>
      <c r="W67" s="402">
        <v>4</v>
      </c>
      <c r="X67" s="403"/>
      <c r="Y67" s="402"/>
      <c r="Z67" s="403"/>
      <c r="AA67" s="402"/>
      <c r="AB67" s="403"/>
      <c r="AC67" s="402">
        <v>2</v>
      </c>
      <c r="AD67" s="403"/>
      <c r="AE67" s="402">
        <f t="shared" si="3"/>
        <v>36</v>
      </c>
      <c r="AF67" s="403"/>
      <c r="AG67" s="402">
        <v>18</v>
      </c>
      <c r="AH67" s="403"/>
      <c r="AI67" s="402">
        <v>18</v>
      </c>
      <c r="AJ67" s="403"/>
      <c r="AK67" s="413"/>
      <c r="AL67" s="414"/>
      <c r="AM67" s="402">
        <v>24</v>
      </c>
      <c r="AN67" s="403"/>
      <c r="AP67" s="98"/>
      <c r="AQ67" s="92"/>
      <c r="AR67" s="92"/>
    </row>
    <row r="68" spans="4:44" s="93" customFormat="1" ht="27.75" customHeight="1">
      <c r="D68" s="415" t="s">
        <v>175</v>
      </c>
      <c r="E68" s="416"/>
      <c r="F68" s="417"/>
      <c r="G68" s="399" t="s">
        <v>134</v>
      </c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1"/>
      <c r="U68" s="402"/>
      <c r="V68" s="403"/>
      <c r="W68" s="402">
        <v>6</v>
      </c>
      <c r="X68" s="403"/>
      <c r="Y68" s="402"/>
      <c r="Z68" s="403"/>
      <c r="AA68" s="402"/>
      <c r="AB68" s="403"/>
      <c r="AC68" s="402">
        <v>2</v>
      </c>
      <c r="AD68" s="403"/>
      <c r="AE68" s="402">
        <f t="shared" si="3"/>
        <v>36</v>
      </c>
      <c r="AF68" s="403"/>
      <c r="AG68" s="402">
        <v>18</v>
      </c>
      <c r="AH68" s="403"/>
      <c r="AI68" s="402">
        <v>18</v>
      </c>
      <c r="AJ68" s="403"/>
      <c r="AK68" s="413"/>
      <c r="AL68" s="414"/>
      <c r="AM68" s="402">
        <v>24</v>
      </c>
      <c r="AN68" s="403"/>
      <c r="AP68" s="98"/>
      <c r="AQ68" s="92"/>
      <c r="AR68" s="92"/>
    </row>
    <row r="69" spans="4:44" s="93" customFormat="1" ht="27.75" customHeight="1">
      <c r="D69" s="396" t="s">
        <v>176</v>
      </c>
      <c r="E69" s="397"/>
      <c r="F69" s="398"/>
      <c r="G69" s="399" t="s">
        <v>148</v>
      </c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1"/>
      <c r="U69" s="402"/>
      <c r="V69" s="403"/>
      <c r="W69" s="402" t="s">
        <v>149</v>
      </c>
      <c r="X69" s="403"/>
      <c r="Y69" s="402"/>
      <c r="Z69" s="403"/>
      <c r="AA69" s="402"/>
      <c r="AB69" s="403"/>
      <c r="AC69" s="402">
        <v>5</v>
      </c>
      <c r="AD69" s="403"/>
      <c r="AE69" s="402">
        <f t="shared" si="3"/>
        <v>144</v>
      </c>
      <c r="AF69" s="403"/>
      <c r="AG69" s="402"/>
      <c r="AH69" s="403"/>
      <c r="AI69" s="402">
        <v>144</v>
      </c>
      <c r="AJ69" s="403"/>
      <c r="AK69" s="413"/>
      <c r="AL69" s="414"/>
      <c r="AM69" s="402">
        <v>6</v>
      </c>
      <c r="AN69" s="403"/>
      <c r="AP69" s="98"/>
      <c r="AQ69" s="92"/>
      <c r="AR69" s="92"/>
    </row>
    <row r="70" spans="4:50" s="93" customFormat="1" ht="27.75" customHeight="1">
      <c r="D70" s="396" t="s">
        <v>177</v>
      </c>
      <c r="E70" s="397"/>
      <c r="F70" s="398"/>
      <c r="G70" s="410" t="s">
        <v>109</v>
      </c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2"/>
      <c r="U70" s="413"/>
      <c r="V70" s="414"/>
      <c r="W70" s="413" t="s">
        <v>149</v>
      </c>
      <c r="X70" s="414"/>
      <c r="Y70" s="413"/>
      <c r="Z70" s="414"/>
      <c r="AA70" s="402"/>
      <c r="AB70" s="403"/>
      <c r="AC70" s="413">
        <v>6</v>
      </c>
      <c r="AD70" s="414"/>
      <c r="AE70" s="402">
        <f t="shared" si="3"/>
        <v>144</v>
      </c>
      <c r="AF70" s="403"/>
      <c r="AG70" s="402"/>
      <c r="AH70" s="403"/>
      <c r="AI70" s="413">
        <v>144</v>
      </c>
      <c r="AJ70" s="414"/>
      <c r="AK70" s="413"/>
      <c r="AL70" s="414"/>
      <c r="AM70" s="413">
        <v>36</v>
      </c>
      <c r="AN70" s="414"/>
      <c r="AP70" s="98"/>
      <c r="AQ70" s="99"/>
      <c r="AR70" s="99"/>
      <c r="AS70" s="44"/>
      <c r="AT70" s="44"/>
      <c r="AU70" s="44"/>
      <c r="AV70" s="44"/>
      <c r="AW70" s="44"/>
      <c r="AX70" s="44"/>
    </row>
    <row r="71" spans="4:44" s="93" customFormat="1" ht="27.75" customHeight="1" thickBot="1">
      <c r="D71" s="485" t="s">
        <v>178</v>
      </c>
      <c r="E71" s="486"/>
      <c r="F71" s="487"/>
      <c r="G71" s="488" t="s">
        <v>135</v>
      </c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90"/>
      <c r="U71" s="455"/>
      <c r="V71" s="456"/>
      <c r="W71" s="455" t="s">
        <v>150</v>
      </c>
      <c r="X71" s="456"/>
      <c r="Y71" s="455"/>
      <c r="Z71" s="456"/>
      <c r="AA71" s="457"/>
      <c r="AB71" s="458"/>
      <c r="AC71" s="455">
        <v>4</v>
      </c>
      <c r="AD71" s="456"/>
      <c r="AE71" s="470">
        <f t="shared" si="3"/>
        <v>90</v>
      </c>
      <c r="AF71" s="471"/>
      <c r="AG71" s="457"/>
      <c r="AH71" s="458"/>
      <c r="AI71" s="455">
        <v>90</v>
      </c>
      <c r="AJ71" s="456"/>
      <c r="AK71" s="455"/>
      <c r="AL71" s="456"/>
      <c r="AM71" s="455">
        <v>30</v>
      </c>
      <c r="AN71" s="456"/>
      <c r="AP71" s="98"/>
      <c r="AQ71" s="92"/>
      <c r="AR71" s="92"/>
    </row>
    <row r="72" spans="4:44" s="93" customFormat="1" ht="22.5" customHeight="1" thickBot="1">
      <c r="D72" s="448" t="s">
        <v>89</v>
      </c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50"/>
      <c r="U72" s="483"/>
      <c r="V72" s="484"/>
      <c r="W72" s="483">
        <v>11</v>
      </c>
      <c r="X72" s="484"/>
      <c r="Y72" s="483"/>
      <c r="Z72" s="484"/>
      <c r="AA72" s="483"/>
      <c r="AB72" s="484"/>
      <c r="AC72" s="483">
        <f>SUM(AC64:AD71)</f>
        <v>25</v>
      </c>
      <c r="AD72" s="484"/>
      <c r="AE72" s="483">
        <f>SUM(AE64:AF71)</f>
        <v>558</v>
      </c>
      <c r="AF72" s="484"/>
      <c r="AG72" s="483">
        <f>SUM(AG64:AH71)</f>
        <v>90</v>
      </c>
      <c r="AH72" s="484"/>
      <c r="AI72" s="483">
        <f>SUM(AI64:AJ71)</f>
        <v>468</v>
      </c>
      <c r="AJ72" s="484"/>
      <c r="AK72" s="483"/>
      <c r="AL72" s="484"/>
      <c r="AM72" s="483">
        <f>SUM(AM64:AN71)</f>
        <v>192</v>
      </c>
      <c r="AN72" s="484"/>
      <c r="AP72" s="98"/>
      <c r="AQ72" s="92"/>
      <c r="AR72" s="92"/>
    </row>
    <row r="73" spans="4:44" s="93" customFormat="1" ht="22.5" customHeight="1" thickBot="1">
      <c r="D73" s="448" t="s">
        <v>58</v>
      </c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50"/>
      <c r="U73" s="481">
        <f>SUM(U49,U59,U62,U72)</f>
        <v>12</v>
      </c>
      <c r="V73" s="482"/>
      <c r="W73" s="481">
        <f>SUM(W49,W59,W62,W72)</f>
        <v>23</v>
      </c>
      <c r="X73" s="482"/>
      <c r="Y73" s="481"/>
      <c r="Z73" s="482"/>
      <c r="AA73" s="481">
        <f>SUM(AA49,AA59,AA62,AA72)</f>
        <v>1</v>
      </c>
      <c r="AB73" s="482"/>
      <c r="AC73" s="481">
        <f>SUM(AC49,AC59,AC62,AC72)</f>
        <v>127.5</v>
      </c>
      <c r="AD73" s="482"/>
      <c r="AE73" s="481">
        <f>SUM(AE49,AE59,AE62,AE72)</f>
        <v>2214</v>
      </c>
      <c r="AF73" s="482"/>
      <c r="AG73" s="481">
        <f>SUM(AG49,AG59,AG62,AG72)</f>
        <v>963</v>
      </c>
      <c r="AH73" s="482"/>
      <c r="AI73" s="481">
        <f>SUM(AI49,AI59,AI62,AI72)</f>
        <v>1000</v>
      </c>
      <c r="AJ73" s="482"/>
      <c r="AK73" s="481">
        <f>SUM(AK49,AK59,AK62,AK72)</f>
        <v>251</v>
      </c>
      <c r="AL73" s="482"/>
      <c r="AM73" s="481">
        <f>SUM(AM49,AM59,AM62,AM72)</f>
        <v>1611</v>
      </c>
      <c r="AN73" s="482"/>
      <c r="AO73" s="100"/>
      <c r="AP73" s="101"/>
      <c r="AQ73" s="92"/>
      <c r="AR73" s="92"/>
    </row>
    <row r="74" spans="4:50" s="44" customFormat="1" ht="22.5" customHeight="1" thickBot="1">
      <c r="D74" s="475" t="s">
        <v>59</v>
      </c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76"/>
      <c r="AH74" s="476"/>
      <c r="AI74" s="476"/>
      <c r="AJ74" s="476"/>
      <c r="AK74" s="476"/>
      <c r="AL74" s="476"/>
      <c r="AM74" s="476"/>
      <c r="AN74" s="477"/>
      <c r="AP74" s="101"/>
      <c r="AQ74" s="92"/>
      <c r="AR74" s="92"/>
      <c r="AS74" s="93"/>
      <c r="AT74" s="93"/>
      <c r="AU74" s="93"/>
      <c r="AV74" s="93"/>
      <c r="AW74" s="93"/>
      <c r="AX74" s="93"/>
    </row>
    <row r="75" spans="4:44" s="93" customFormat="1" ht="22.5" customHeight="1" thickBot="1">
      <c r="D75" s="467" t="s">
        <v>60</v>
      </c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9"/>
      <c r="AP75" s="101"/>
      <c r="AQ75" s="92"/>
      <c r="AR75" s="92"/>
    </row>
    <row r="76" spans="4:44" s="93" customFormat="1" ht="27.75" customHeight="1">
      <c r="D76" s="464" t="s">
        <v>179</v>
      </c>
      <c r="E76" s="465"/>
      <c r="F76" s="466"/>
      <c r="G76" s="478" t="s">
        <v>110</v>
      </c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80"/>
      <c r="U76" s="462"/>
      <c r="V76" s="463"/>
      <c r="W76" s="462">
        <v>3</v>
      </c>
      <c r="X76" s="463"/>
      <c r="Y76" s="462"/>
      <c r="Z76" s="463"/>
      <c r="AA76" s="462"/>
      <c r="AB76" s="463"/>
      <c r="AC76" s="462">
        <v>4</v>
      </c>
      <c r="AD76" s="463"/>
      <c r="AE76" s="462">
        <f>SUM(AG76:AL76)</f>
        <v>72</v>
      </c>
      <c r="AF76" s="463"/>
      <c r="AG76" s="462">
        <v>36</v>
      </c>
      <c r="AH76" s="463"/>
      <c r="AI76" s="462">
        <v>18</v>
      </c>
      <c r="AJ76" s="463"/>
      <c r="AK76" s="462">
        <v>18</v>
      </c>
      <c r="AL76" s="463"/>
      <c r="AM76" s="462">
        <v>48</v>
      </c>
      <c r="AN76" s="463"/>
      <c r="AO76" s="102"/>
      <c r="AP76" s="92"/>
      <c r="AQ76" s="92"/>
      <c r="AR76" s="92"/>
    </row>
    <row r="77" spans="4:44" s="93" customFormat="1" ht="27.75" customHeight="1">
      <c r="D77" s="415" t="s">
        <v>180</v>
      </c>
      <c r="E77" s="416"/>
      <c r="F77" s="417"/>
      <c r="G77" s="459" t="s">
        <v>111</v>
      </c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1"/>
      <c r="U77" s="402" t="s">
        <v>151</v>
      </c>
      <c r="V77" s="403"/>
      <c r="W77" s="402"/>
      <c r="X77" s="403"/>
      <c r="Y77" s="402"/>
      <c r="Z77" s="403"/>
      <c r="AA77" s="402"/>
      <c r="AB77" s="403"/>
      <c r="AC77" s="402">
        <v>10.5</v>
      </c>
      <c r="AD77" s="403"/>
      <c r="AE77" s="402">
        <f aca="true" t="shared" si="4" ref="AE77:AE89">SUM(AG77:AL77)</f>
        <v>162</v>
      </c>
      <c r="AF77" s="403"/>
      <c r="AG77" s="402">
        <v>72</v>
      </c>
      <c r="AH77" s="403"/>
      <c r="AI77" s="402"/>
      <c r="AJ77" s="403"/>
      <c r="AK77" s="402">
        <v>90</v>
      </c>
      <c r="AL77" s="403"/>
      <c r="AM77" s="402">
        <v>153</v>
      </c>
      <c r="AN77" s="403"/>
      <c r="AO77" s="102"/>
      <c r="AP77" s="92"/>
      <c r="AQ77" s="92"/>
      <c r="AR77" s="92"/>
    </row>
    <row r="78" spans="4:44" s="93" customFormat="1" ht="27.75" customHeight="1">
      <c r="D78" s="396" t="s">
        <v>181</v>
      </c>
      <c r="E78" s="397"/>
      <c r="F78" s="398"/>
      <c r="G78" s="459" t="s">
        <v>112</v>
      </c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1"/>
      <c r="U78" s="402"/>
      <c r="V78" s="403"/>
      <c r="W78" s="402">
        <v>3</v>
      </c>
      <c r="X78" s="403"/>
      <c r="Y78" s="402"/>
      <c r="Z78" s="403"/>
      <c r="AA78" s="402"/>
      <c r="AB78" s="403"/>
      <c r="AC78" s="402">
        <v>3.5</v>
      </c>
      <c r="AD78" s="403"/>
      <c r="AE78" s="402">
        <f t="shared" si="4"/>
        <v>63</v>
      </c>
      <c r="AF78" s="403"/>
      <c r="AG78" s="402">
        <v>27</v>
      </c>
      <c r="AH78" s="403"/>
      <c r="AI78" s="402">
        <v>18</v>
      </c>
      <c r="AJ78" s="403"/>
      <c r="AK78" s="402">
        <v>18</v>
      </c>
      <c r="AL78" s="403"/>
      <c r="AM78" s="402">
        <v>42</v>
      </c>
      <c r="AN78" s="403"/>
      <c r="AO78" s="102"/>
      <c r="AP78" s="92"/>
      <c r="AQ78" s="92"/>
      <c r="AR78" s="92"/>
    </row>
    <row r="79" spans="4:44" s="93" customFormat="1" ht="27.75" customHeight="1">
      <c r="D79" s="415" t="s">
        <v>182</v>
      </c>
      <c r="E79" s="416"/>
      <c r="F79" s="417"/>
      <c r="G79" s="459" t="s">
        <v>113</v>
      </c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1"/>
      <c r="U79" s="402">
        <v>5</v>
      </c>
      <c r="V79" s="403"/>
      <c r="W79" s="402"/>
      <c r="X79" s="403"/>
      <c r="Y79" s="402"/>
      <c r="Z79" s="403"/>
      <c r="AA79" s="402"/>
      <c r="AB79" s="403"/>
      <c r="AC79" s="402">
        <v>5</v>
      </c>
      <c r="AD79" s="403"/>
      <c r="AE79" s="402">
        <f t="shared" si="4"/>
        <v>72</v>
      </c>
      <c r="AF79" s="403"/>
      <c r="AG79" s="402">
        <v>45</v>
      </c>
      <c r="AH79" s="403"/>
      <c r="AI79" s="402">
        <v>27</v>
      </c>
      <c r="AJ79" s="403"/>
      <c r="AK79" s="402"/>
      <c r="AL79" s="403"/>
      <c r="AM79" s="402">
        <v>78</v>
      </c>
      <c r="AN79" s="403"/>
      <c r="AO79" s="102"/>
      <c r="AP79" s="92"/>
      <c r="AQ79" s="92"/>
      <c r="AR79" s="92"/>
    </row>
    <row r="80" spans="4:44" s="93" customFormat="1" ht="27.75" customHeight="1">
      <c r="D80" s="396" t="s">
        <v>183</v>
      </c>
      <c r="E80" s="397"/>
      <c r="F80" s="398"/>
      <c r="G80" s="459" t="s">
        <v>114</v>
      </c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1"/>
      <c r="U80" s="402">
        <v>5</v>
      </c>
      <c r="V80" s="403"/>
      <c r="W80" s="402">
        <v>6</v>
      </c>
      <c r="X80" s="403"/>
      <c r="Y80" s="402"/>
      <c r="Z80" s="403"/>
      <c r="AA80" s="402"/>
      <c r="AB80" s="403"/>
      <c r="AC80" s="402">
        <v>7.5</v>
      </c>
      <c r="AD80" s="403"/>
      <c r="AE80" s="402">
        <f t="shared" si="4"/>
        <v>108</v>
      </c>
      <c r="AF80" s="403"/>
      <c r="AG80" s="402">
        <v>72</v>
      </c>
      <c r="AH80" s="403"/>
      <c r="AI80" s="402">
        <v>36</v>
      </c>
      <c r="AJ80" s="403"/>
      <c r="AK80" s="402"/>
      <c r="AL80" s="403"/>
      <c r="AM80" s="402">
        <v>117</v>
      </c>
      <c r="AN80" s="403"/>
      <c r="AO80" s="102"/>
      <c r="AP80" s="92"/>
      <c r="AQ80" s="92"/>
      <c r="AR80" s="92"/>
    </row>
    <row r="81" spans="4:44" s="93" customFormat="1" ht="27.75" customHeight="1">
      <c r="D81" s="396" t="s">
        <v>184</v>
      </c>
      <c r="E81" s="397"/>
      <c r="F81" s="398"/>
      <c r="G81" s="459" t="s">
        <v>115</v>
      </c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1"/>
      <c r="U81" s="402">
        <v>6</v>
      </c>
      <c r="V81" s="403"/>
      <c r="W81" s="402">
        <v>5</v>
      </c>
      <c r="X81" s="403"/>
      <c r="Y81" s="402"/>
      <c r="Z81" s="403"/>
      <c r="AA81" s="402"/>
      <c r="AB81" s="403"/>
      <c r="AC81" s="402">
        <v>7</v>
      </c>
      <c r="AD81" s="403"/>
      <c r="AE81" s="402">
        <f t="shared" si="4"/>
        <v>108</v>
      </c>
      <c r="AF81" s="403"/>
      <c r="AG81" s="402">
        <v>72</v>
      </c>
      <c r="AH81" s="403"/>
      <c r="AI81" s="402"/>
      <c r="AJ81" s="403"/>
      <c r="AK81" s="402">
        <v>36</v>
      </c>
      <c r="AL81" s="403"/>
      <c r="AM81" s="402">
        <v>102</v>
      </c>
      <c r="AN81" s="403"/>
      <c r="AO81" s="102"/>
      <c r="AP81" s="92"/>
      <c r="AQ81" s="92"/>
      <c r="AR81" s="92"/>
    </row>
    <row r="82" spans="4:44" s="93" customFormat="1" ht="27.75" customHeight="1">
      <c r="D82" s="415" t="s">
        <v>185</v>
      </c>
      <c r="E82" s="416"/>
      <c r="F82" s="417"/>
      <c r="G82" s="459" t="s">
        <v>116</v>
      </c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1"/>
      <c r="U82" s="402"/>
      <c r="V82" s="403"/>
      <c r="W82" s="402">
        <v>5</v>
      </c>
      <c r="X82" s="403"/>
      <c r="Y82" s="402"/>
      <c r="Z82" s="403"/>
      <c r="AA82" s="402">
        <v>5</v>
      </c>
      <c r="AB82" s="403"/>
      <c r="AC82" s="402">
        <v>4.5</v>
      </c>
      <c r="AD82" s="403"/>
      <c r="AE82" s="402">
        <f t="shared" si="4"/>
        <v>63</v>
      </c>
      <c r="AF82" s="403"/>
      <c r="AG82" s="402">
        <v>45</v>
      </c>
      <c r="AH82" s="403"/>
      <c r="AI82" s="402">
        <v>18</v>
      </c>
      <c r="AJ82" s="403"/>
      <c r="AK82" s="402"/>
      <c r="AL82" s="403"/>
      <c r="AM82" s="402">
        <v>72</v>
      </c>
      <c r="AN82" s="403"/>
      <c r="AO82" s="102"/>
      <c r="AP82" s="92"/>
      <c r="AQ82" s="92"/>
      <c r="AR82" s="92"/>
    </row>
    <row r="83" spans="4:44" s="93" customFormat="1" ht="27.75" customHeight="1">
      <c r="D83" s="415" t="s">
        <v>186</v>
      </c>
      <c r="E83" s="416"/>
      <c r="F83" s="417"/>
      <c r="G83" s="459" t="s">
        <v>117</v>
      </c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1"/>
      <c r="U83" s="402">
        <v>7</v>
      </c>
      <c r="V83" s="403"/>
      <c r="W83" s="402">
        <v>6</v>
      </c>
      <c r="X83" s="403"/>
      <c r="Y83" s="402"/>
      <c r="Z83" s="403"/>
      <c r="AA83" s="402"/>
      <c r="AB83" s="403"/>
      <c r="AC83" s="402">
        <v>9</v>
      </c>
      <c r="AD83" s="403"/>
      <c r="AE83" s="402">
        <f t="shared" si="4"/>
        <v>144</v>
      </c>
      <c r="AF83" s="403"/>
      <c r="AG83" s="402">
        <v>90</v>
      </c>
      <c r="AH83" s="403"/>
      <c r="AI83" s="402"/>
      <c r="AJ83" s="403"/>
      <c r="AK83" s="402">
        <v>54</v>
      </c>
      <c r="AL83" s="403"/>
      <c r="AM83" s="402">
        <v>126</v>
      </c>
      <c r="AN83" s="403"/>
      <c r="AO83" s="102"/>
      <c r="AP83" s="92"/>
      <c r="AQ83" s="92"/>
      <c r="AR83" s="92"/>
    </row>
    <row r="84" spans="4:44" s="93" customFormat="1" ht="27.75" customHeight="1">
      <c r="D84" s="396" t="s">
        <v>187</v>
      </c>
      <c r="E84" s="397"/>
      <c r="F84" s="398"/>
      <c r="G84" s="459" t="s">
        <v>118</v>
      </c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1"/>
      <c r="U84" s="402">
        <v>6</v>
      </c>
      <c r="V84" s="403"/>
      <c r="W84" s="402"/>
      <c r="X84" s="403"/>
      <c r="Y84" s="402"/>
      <c r="Z84" s="403"/>
      <c r="AA84" s="402"/>
      <c r="AB84" s="403"/>
      <c r="AC84" s="402">
        <v>4</v>
      </c>
      <c r="AD84" s="403"/>
      <c r="AE84" s="402">
        <f t="shared" si="4"/>
        <v>54</v>
      </c>
      <c r="AF84" s="403"/>
      <c r="AG84" s="402">
        <v>36</v>
      </c>
      <c r="AH84" s="403"/>
      <c r="AI84" s="402"/>
      <c r="AJ84" s="403"/>
      <c r="AK84" s="402">
        <v>18</v>
      </c>
      <c r="AL84" s="403"/>
      <c r="AM84" s="402">
        <v>66</v>
      </c>
      <c r="AN84" s="403"/>
      <c r="AO84" s="102"/>
      <c r="AP84" s="92"/>
      <c r="AQ84" s="92"/>
      <c r="AR84" s="92"/>
    </row>
    <row r="85" spans="4:44" s="93" customFormat="1" ht="27.75" customHeight="1">
      <c r="D85" s="415" t="s">
        <v>188</v>
      </c>
      <c r="E85" s="416"/>
      <c r="F85" s="417"/>
      <c r="G85" s="459" t="s">
        <v>119</v>
      </c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1"/>
      <c r="U85" s="402"/>
      <c r="V85" s="403"/>
      <c r="W85" s="402">
        <v>7</v>
      </c>
      <c r="X85" s="403"/>
      <c r="Y85" s="402"/>
      <c r="Z85" s="403"/>
      <c r="AA85" s="402"/>
      <c r="AB85" s="403"/>
      <c r="AC85" s="402">
        <v>3</v>
      </c>
      <c r="AD85" s="403"/>
      <c r="AE85" s="402">
        <f t="shared" si="4"/>
        <v>45</v>
      </c>
      <c r="AF85" s="403"/>
      <c r="AG85" s="402">
        <v>27</v>
      </c>
      <c r="AH85" s="403"/>
      <c r="AI85" s="402"/>
      <c r="AJ85" s="403"/>
      <c r="AK85" s="402">
        <v>18</v>
      </c>
      <c r="AL85" s="403"/>
      <c r="AM85" s="402">
        <v>45</v>
      </c>
      <c r="AN85" s="403"/>
      <c r="AO85" s="102"/>
      <c r="AP85" s="92"/>
      <c r="AQ85" s="92"/>
      <c r="AR85" s="92"/>
    </row>
    <row r="86" spans="4:44" s="93" customFormat="1" ht="27.75" customHeight="1">
      <c r="D86" s="415" t="s">
        <v>189</v>
      </c>
      <c r="E86" s="416"/>
      <c r="F86" s="417"/>
      <c r="G86" s="459" t="s">
        <v>120</v>
      </c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  <c r="S86" s="460"/>
      <c r="T86" s="461"/>
      <c r="U86" s="402">
        <v>8</v>
      </c>
      <c r="V86" s="403"/>
      <c r="W86" s="402"/>
      <c r="X86" s="403"/>
      <c r="Y86" s="402"/>
      <c r="Z86" s="403"/>
      <c r="AA86" s="402"/>
      <c r="AB86" s="403"/>
      <c r="AC86" s="402">
        <v>4.5</v>
      </c>
      <c r="AD86" s="403"/>
      <c r="AE86" s="402">
        <f t="shared" si="4"/>
        <v>63</v>
      </c>
      <c r="AF86" s="403"/>
      <c r="AG86" s="402">
        <v>27</v>
      </c>
      <c r="AH86" s="403"/>
      <c r="AI86" s="402">
        <v>36</v>
      </c>
      <c r="AJ86" s="403"/>
      <c r="AK86" s="402"/>
      <c r="AL86" s="403"/>
      <c r="AM86" s="402">
        <v>72</v>
      </c>
      <c r="AN86" s="403"/>
      <c r="AO86" s="102"/>
      <c r="AP86" s="92"/>
      <c r="AQ86" s="92"/>
      <c r="AR86" s="92"/>
    </row>
    <row r="87" spans="4:44" s="93" customFormat="1" ht="27.75" customHeight="1">
      <c r="D87" s="415" t="s">
        <v>190</v>
      </c>
      <c r="E87" s="416"/>
      <c r="F87" s="417"/>
      <c r="G87" s="459" t="s">
        <v>121</v>
      </c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1"/>
      <c r="U87" s="402">
        <v>8</v>
      </c>
      <c r="V87" s="403"/>
      <c r="W87" s="402">
        <v>7</v>
      </c>
      <c r="X87" s="403"/>
      <c r="Y87" s="402">
        <v>8</v>
      </c>
      <c r="Z87" s="403"/>
      <c r="AA87" s="402"/>
      <c r="AB87" s="403"/>
      <c r="AC87" s="402">
        <v>9</v>
      </c>
      <c r="AD87" s="403"/>
      <c r="AE87" s="402">
        <f t="shared" si="4"/>
        <v>108</v>
      </c>
      <c r="AF87" s="403"/>
      <c r="AG87" s="402">
        <v>72</v>
      </c>
      <c r="AH87" s="403"/>
      <c r="AI87" s="402"/>
      <c r="AJ87" s="403"/>
      <c r="AK87" s="402">
        <v>36</v>
      </c>
      <c r="AL87" s="403"/>
      <c r="AM87" s="402">
        <v>162</v>
      </c>
      <c r="AN87" s="403"/>
      <c r="AO87" s="102"/>
      <c r="AP87" s="92"/>
      <c r="AQ87" s="92"/>
      <c r="AR87" s="92"/>
    </row>
    <row r="88" spans="4:44" s="93" customFormat="1" ht="27.75" customHeight="1">
      <c r="D88" s="415" t="s">
        <v>191</v>
      </c>
      <c r="E88" s="416"/>
      <c r="F88" s="417"/>
      <c r="G88" s="459" t="s">
        <v>122</v>
      </c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1"/>
      <c r="U88" s="402">
        <v>7</v>
      </c>
      <c r="V88" s="403"/>
      <c r="W88" s="402"/>
      <c r="X88" s="403"/>
      <c r="Y88" s="402"/>
      <c r="Z88" s="403"/>
      <c r="AA88" s="402">
        <v>7</v>
      </c>
      <c r="AB88" s="403"/>
      <c r="AC88" s="402">
        <v>5</v>
      </c>
      <c r="AD88" s="403"/>
      <c r="AE88" s="402">
        <f t="shared" si="4"/>
        <v>54</v>
      </c>
      <c r="AF88" s="403"/>
      <c r="AG88" s="402">
        <v>36</v>
      </c>
      <c r="AH88" s="403"/>
      <c r="AI88" s="402"/>
      <c r="AJ88" s="403"/>
      <c r="AK88" s="402">
        <v>18</v>
      </c>
      <c r="AL88" s="403"/>
      <c r="AM88" s="402">
        <v>96</v>
      </c>
      <c r="AN88" s="403"/>
      <c r="AO88" s="102"/>
      <c r="AP88" s="92"/>
      <c r="AQ88" s="92"/>
      <c r="AR88" s="92"/>
    </row>
    <row r="89" spans="4:50" s="93" customFormat="1" ht="27.75" customHeight="1" thickBot="1">
      <c r="D89" s="396" t="s">
        <v>192</v>
      </c>
      <c r="E89" s="397"/>
      <c r="F89" s="398"/>
      <c r="G89" s="472" t="s">
        <v>123</v>
      </c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3"/>
      <c r="S89" s="473"/>
      <c r="T89" s="474"/>
      <c r="U89" s="457"/>
      <c r="V89" s="458"/>
      <c r="W89" s="457">
        <v>8</v>
      </c>
      <c r="X89" s="458"/>
      <c r="Y89" s="457"/>
      <c r="Z89" s="458"/>
      <c r="AA89" s="457"/>
      <c r="AB89" s="458"/>
      <c r="AC89" s="457">
        <v>3</v>
      </c>
      <c r="AD89" s="458"/>
      <c r="AE89" s="470">
        <f t="shared" si="4"/>
        <v>54</v>
      </c>
      <c r="AF89" s="471"/>
      <c r="AG89" s="457">
        <v>36</v>
      </c>
      <c r="AH89" s="458"/>
      <c r="AI89" s="457"/>
      <c r="AJ89" s="458"/>
      <c r="AK89" s="457">
        <v>18</v>
      </c>
      <c r="AL89" s="458"/>
      <c r="AM89" s="457">
        <v>36</v>
      </c>
      <c r="AN89" s="458"/>
      <c r="AO89" s="103"/>
      <c r="AP89" s="92"/>
      <c r="AQ89" s="104"/>
      <c r="AR89" s="104"/>
      <c r="AS89" s="105"/>
      <c r="AT89" s="105"/>
      <c r="AU89" s="105"/>
      <c r="AV89" s="105"/>
      <c r="AW89" s="105"/>
      <c r="AX89" s="105"/>
    </row>
    <row r="90" spans="4:50" s="93" customFormat="1" ht="22.5" customHeight="1" thickBot="1">
      <c r="D90" s="448" t="s">
        <v>90</v>
      </c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50"/>
      <c r="U90" s="444">
        <v>10</v>
      </c>
      <c r="V90" s="445"/>
      <c r="W90" s="444">
        <v>9</v>
      </c>
      <c r="X90" s="445"/>
      <c r="Y90" s="444">
        <v>1</v>
      </c>
      <c r="Z90" s="445"/>
      <c r="AA90" s="444">
        <v>2</v>
      </c>
      <c r="AB90" s="445"/>
      <c r="AC90" s="444">
        <f>SUM(AC76:AD89)</f>
        <v>79.5</v>
      </c>
      <c r="AD90" s="445"/>
      <c r="AE90" s="444">
        <f>SUM(AE76:AF89)</f>
        <v>1170</v>
      </c>
      <c r="AF90" s="445"/>
      <c r="AG90" s="444">
        <f>SUM(AG76:AH89)</f>
        <v>693</v>
      </c>
      <c r="AH90" s="445"/>
      <c r="AI90" s="444">
        <f>SUM(AI76:AJ89)</f>
        <v>153</v>
      </c>
      <c r="AJ90" s="445"/>
      <c r="AK90" s="444">
        <f>SUM(AK76:AL89)</f>
        <v>324</v>
      </c>
      <c r="AL90" s="445"/>
      <c r="AM90" s="444">
        <f>SUM(AM76:AN89)</f>
        <v>1215</v>
      </c>
      <c r="AN90" s="445"/>
      <c r="AO90" s="103"/>
      <c r="AP90" s="92"/>
      <c r="AQ90" s="99"/>
      <c r="AR90" s="99"/>
      <c r="AS90" s="106"/>
      <c r="AT90" s="106"/>
      <c r="AU90" s="106"/>
      <c r="AV90" s="106"/>
      <c r="AW90" s="106"/>
      <c r="AX90" s="106"/>
    </row>
    <row r="91" spans="4:50" s="93" customFormat="1" ht="22.5" customHeight="1" thickBot="1">
      <c r="D91" s="467" t="s">
        <v>61</v>
      </c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9"/>
      <c r="AO91" s="103"/>
      <c r="AP91" s="92"/>
      <c r="AQ91" s="107"/>
      <c r="AR91" s="107"/>
      <c r="AS91" s="91"/>
      <c r="AT91" s="91"/>
      <c r="AU91" s="91"/>
      <c r="AV91" s="91"/>
      <c r="AW91" s="91"/>
      <c r="AX91" s="91"/>
    </row>
    <row r="92" spans="4:50" s="93" customFormat="1" ht="27.75" customHeight="1">
      <c r="D92" s="464" t="s">
        <v>193</v>
      </c>
      <c r="E92" s="465"/>
      <c r="F92" s="466"/>
      <c r="G92" s="459" t="s">
        <v>124</v>
      </c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1"/>
      <c r="U92" s="462">
        <v>4</v>
      </c>
      <c r="V92" s="463"/>
      <c r="W92" s="462"/>
      <c r="X92" s="463"/>
      <c r="Y92" s="462"/>
      <c r="Z92" s="463"/>
      <c r="AA92" s="462"/>
      <c r="AB92" s="463"/>
      <c r="AC92" s="462">
        <v>5</v>
      </c>
      <c r="AD92" s="463"/>
      <c r="AE92" s="462">
        <f>SUM(AG92:AL92)</f>
        <v>72</v>
      </c>
      <c r="AF92" s="463"/>
      <c r="AG92" s="462">
        <v>54</v>
      </c>
      <c r="AH92" s="463"/>
      <c r="AI92" s="462"/>
      <c r="AJ92" s="463"/>
      <c r="AK92" s="462">
        <v>18</v>
      </c>
      <c r="AL92" s="463"/>
      <c r="AM92" s="462">
        <v>78</v>
      </c>
      <c r="AN92" s="463"/>
      <c r="AO92" s="103"/>
      <c r="AP92" s="92"/>
      <c r="AQ92" s="107"/>
      <c r="AR92" s="107"/>
      <c r="AS92" s="91"/>
      <c r="AT92" s="91"/>
      <c r="AU92" s="91"/>
      <c r="AV92" s="91"/>
      <c r="AW92" s="91"/>
      <c r="AX92" s="91"/>
    </row>
    <row r="93" spans="4:50" s="93" customFormat="1" ht="27.75" customHeight="1">
      <c r="D93" s="396" t="s">
        <v>194</v>
      </c>
      <c r="E93" s="397"/>
      <c r="F93" s="398"/>
      <c r="G93" s="459" t="s">
        <v>152</v>
      </c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60"/>
      <c r="S93" s="460"/>
      <c r="T93" s="461"/>
      <c r="U93" s="402"/>
      <c r="V93" s="403"/>
      <c r="W93" s="402">
        <v>7</v>
      </c>
      <c r="X93" s="403"/>
      <c r="Y93" s="402"/>
      <c r="Z93" s="403"/>
      <c r="AA93" s="402"/>
      <c r="AB93" s="403"/>
      <c r="AC93" s="402">
        <v>3</v>
      </c>
      <c r="AD93" s="403"/>
      <c r="AE93" s="402">
        <f>SUM(AG93:AL93)</f>
        <v>54</v>
      </c>
      <c r="AF93" s="403"/>
      <c r="AG93" s="402">
        <v>36</v>
      </c>
      <c r="AH93" s="403"/>
      <c r="AI93" s="402"/>
      <c r="AJ93" s="403"/>
      <c r="AK93" s="402">
        <v>18</v>
      </c>
      <c r="AL93" s="403"/>
      <c r="AM93" s="402">
        <v>36</v>
      </c>
      <c r="AN93" s="403"/>
      <c r="AO93" s="103"/>
      <c r="AP93" s="92"/>
      <c r="AQ93" s="107"/>
      <c r="AR93" s="107"/>
      <c r="AS93" s="91"/>
      <c r="AT93" s="91"/>
      <c r="AU93" s="91"/>
      <c r="AV93" s="91"/>
      <c r="AW93" s="91"/>
      <c r="AX93" s="91"/>
    </row>
    <row r="94" spans="4:50" s="93" customFormat="1" ht="27.75" customHeight="1">
      <c r="D94" s="415" t="s">
        <v>195</v>
      </c>
      <c r="E94" s="416"/>
      <c r="F94" s="417"/>
      <c r="G94" s="459" t="s">
        <v>125</v>
      </c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1"/>
      <c r="U94" s="402"/>
      <c r="V94" s="403"/>
      <c r="W94" s="402">
        <v>6</v>
      </c>
      <c r="X94" s="403"/>
      <c r="Y94" s="402"/>
      <c r="Z94" s="403"/>
      <c r="AA94" s="402"/>
      <c r="AB94" s="403"/>
      <c r="AC94" s="402">
        <v>4</v>
      </c>
      <c r="AD94" s="403"/>
      <c r="AE94" s="402">
        <f>SUM(AG94:AL94)</f>
        <v>54</v>
      </c>
      <c r="AF94" s="403"/>
      <c r="AG94" s="402">
        <v>36</v>
      </c>
      <c r="AH94" s="403"/>
      <c r="AI94" s="402"/>
      <c r="AJ94" s="403"/>
      <c r="AK94" s="402">
        <v>18</v>
      </c>
      <c r="AL94" s="403"/>
      <c r="AM94" s="402">
        <v>66</v>
      </c>
      <c r="AN94" s="403"/>
      <c r="AO94" s="103"/>
      <c r="AP94" s="92"/>
      <c r="AQ94" s="107"/>
      <c r="AR94" s="107"/>
      <c r="AS94" s="108"/>
      <c r="AT94" s="108"/>
      <c r="AU94" s="108"/>
      <c r="AV94" s="108"/>
      <c r="AW94" s="108"/>
      <c r="AX94" s="108"/>
    </row>
    <row r="95" spans="4:50" s="93" customFormat="1" ht="27.75" customHeight="1">
      <c r="D95" s="396" t="s">
        <v>196</v>
      </c>
      <c r="E95" s="397"/>
      <c r="F95" s="398"/>
      <c r="G95" s="459" t="s">
        <v>126</v>
      </c>
      <c r="H95" s="460"/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1"/>
      <c r="U95" s="402"/>
      <c r="V95" s="403"/>
      <c r="W95" s="402" t="s">
        <v>153</v>
      </c>
      <c r="X95" s="403"/>
      <c r="Y95" s="402"/>
      <c r="Z95" s="403"/>
      <c r="AA95" s="402"/>
      <c r="AB95" s="403"/>
      <c r="AC95" s="402">
        <v>7.5</v>
      </c>
      <c r="AD95" s="403"/>
      <c r="AE95" s="402">
        <f>SUM(AG95:AL95)</f>
        <v>90</v>
      </c>
      <c r="AF95" s="403"/>
      <c r="AG95" s="402">
        <v>36</v>
      </c>
      <c r="AH95" s="403"/>
      <c r="AI95" s="402">
        <v>54</v>
      </c>
      <c r="AJ95" s="403"/>
      <c r="AK95" s="402"/>
      <c r="AL95" s="403"/>
      <c r="AM95" s="402">
        <v>135</v>
      </c>
      <c r="AN95" s="403"/>
      <c r="AO95" s="103"/>
      <c r="AP95" s="92"/>
      <c r="AQ95" s="107"/>
      <c r="AR95" s="107"/>
      <c r="AS95" s="108"/>
      <c r="AT95" s="108"/>
      <c r="AU95" s="108"/>
      <c r="AV95" s="108"/>
      <c r="AW95" s="108"/>
      <c r="AX95" s="108"/>
    </row>
    <row r="96" spans="4:44" s="93" customFormat="1" ht="27.75" customHeight="1">
      <c r="D96" s="396" t="s">
        <v>197</v>
      </c>
      <c r="E96" s="397"/>
      <c r="F96" s="398"/>
      <c r="G96" s="399" t="s">
        <v>36</v>
      </c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1"/>
      <c r="U96" s="402"/>
      <c r="V96" s="403"/>
      <c r="W96" s="402">
        <v>8</v>
      </c>
      <c r="X96" s="403"/>
      <c r="Y96" s="402"/>
      <c r="Z96" s="403"/>
      <c r="AA96" s="402"/>
      <c r="AB96" s="403"/>
      <c r="AC96" s="402">
        <v>7.5</v>
      </c>
      <c r="AD96" s="403"/>
      <c r="AE96" s="402"/>
      <c r="AF96" s="403"/>
      <c r="AG96" s="402"/>
      <c r="AH96" s="403"/>
      <c r="AI96" s="402"/>
      <c r="AJ96" s="403"/>
      <c r="AK96" s="413"/>
      <c r="AL96" s="414"/>
      <c r="AM96" s="402">
        <v>225</v>
      </c>
      <c r="AN96" s="403"/>
      <c r="AP96" s="98"/>
      <c r="AQ96" s="92"/>
      <c r="AR96" s="92"/>
    </row>
    <row r="97" spans="4:44" s="93" customFormat="1" ht="27.75" customHeight="1" thickBot="1">
      <c r="D97" s="396" t="s">
        <v>198</v>
      </c>
      <c r="E97" s="397"/>
      <c r="F97" s="398"/>
      <c r="G97" s="488" t="s">
        <v>129</v>
      </c>
      <c r="H97" s="489"/>
      <c r="I97" s="489"/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90"/>
      <c r="U97" s="491"/>
      <c r="V97" s="492"/>
      <c r="W97" s="455"/>
      <c r="X97" s="456"/>
      <c r="Y97" s="455"/>
      <c r="Z97" s="456"/>
      <c r="AA97" s="457"/>
      <c r="AB97" s="458"/>
      <c r="AC97" s="455">
        <v>6</v>
      </c>
      <c r="AD97" s="456"/>
      <c r="AE97" s="455"/>
      <c r="AF97" s="456"/>
      <c r="AG97" s="457"/>
      <c r="AH97" s="458"/>
      <c r="AI97" s="455"/>
      <c r="AJ97" s="456"/>
      <c r="AK97" s="455"/>
      <c r="AL97" s="456"/>
      <c r="AM97" s="455">
        <v>180</v>
      </c>
      <c r="AN97" s="456"/>
      <c r="AP97" s="98"/>
      <c r="AQ97" s="92"/>
      <c r="AR97" s="92"/>
    </row>
    <row r="98" spans="4:50" s="93" customFormat="1" ht="22.5" customHeight="1" thickBot="1">
      <c r="D98" s="453" t="s">
        <v>62</v>
      </c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44">
        <v>1</v>
      </c>
      <c r="V98" s="445"/>
      <c r="W98" s="444">
        <v>5</v>
      </c>
      <c r="X98" s="445"/>
      <c r="Y98" s="444"/>
      <c r="Z98" s="445"/>
      <c r="AA98" s="444"/>
      <c r="AB98" s="445"/>
      <c r="AC98" s="444">
        <f>SUM(AC92:AD97)</f>
        <v>33</v>
      </c>
      <c r="AD98" s="445"/>
      <c r="AE98" s="444">
        <f>SUM(AE92:AF97)</f>
        <v>270</v>
      </c>
      <c r="AF98" s="445"/>
      <c r="AG98" s="444">
        <f>SUM(AG92:AH97)</f>
        <v>162</v>
      </c>
      <c r="AH98" s="445"/>
      <c r="AI98" s="444">
        <f>SUM(AI92:AJ97)</f>
        <v>54</v>
      </c>
      <c r="AJ98" s="445"/>
      <c r="AK98" s="444">
        <f>SUM(AK92:AL97)</f>
        <v>54</v>
      </c>
      <c r="AL98" s="445"/>
      <c r="AM98" s="444">
        <f>SUM(AM92:AN97)</f>
        <v>720</v>
      </c>
      <c r="AN98" s="445"/>
      <c r="AO98" s="103"/>
      <c r="AP98" s="92"/>
      <c r="AQ98" s="108"/>
      <c r="AR98" s="108"/>
      <c r="AS98" s="108"/>
      <c r="AT98" s="108"/>
      <c r="AU98" s="108"/>
      <c r="AV98" s="108"/>
      <c r="AW98" s="108"/>
      <c r="AX98" s="108"/>
    </row>
    <row r="99" spans="4:50" s="93" customFormat="1" ht="22.5" customHeight="1" thickBot="1">
      <c r="D99" s="451" t="s">
        <v>63</v>
      </c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44">
        <f>SUM(U90,U98)</f>
        <v>11</v>
      </c>
      <c r="V99" s="445"/>
      <c r="W99" s="444">
        <f>SUM(W90,W98)</f>
        <v>14</v>
      </c>
      <c r="X99" s="445"/>
      <c r="Y99" s="444">
        <f>SUM(Y90,Y98)</f>
        <v>1</v>
      </c>
      <c r="Z99" s="445"/>
      <c r="AA99" s="444">
        <f>SUM(AA90,AA98)</f>
        <v>2</v>
      </c>
      <c r="AB99" s="445"/>
      <c r="AC99" s="444">
        <f>SUM(AC90,AC98)</f>
        <v>112.5</v>
      </c>
      <c r="AD99" s="445"/>
      <c r="AE99" s="444">
        <f>SUM(AE90,AE98)</f>
        <v>1440</v>
      </c>
      <c r="AF99" s="445"/>
      <c r="AG99" s="444">
        <f>SUM(AG90,AG98)</f>
        <v>855</v>
      </c>
      <c r="AH99" s="445"/>
      <c r="AI99" s="444">
        <f>SUM(AI90,AI98)</f>
        <v>207</v>
      </c>
      <c r="AJ99" s="445"/>
      <c r="AK99" s="444">
        <f>SUM(AK90,AK98)</f>
        <v>378</v>
      </c>
      <c r="AL99" s="445"/>
      <c r="AM99" s="444">
        <f>SUM(AM90,AM98)</f>
        <v>1935</v>
      </c>
      <c r="AN99" s="445"/>
      <c r="AP99" s="92"/>
      <c r="AQ99" s="108"/>
      <c r="AR99" s="108"/>
      <c r="AS99" s="108"/>
      <c r="AT99" s="108"/>
      <c r="AU99" s="108"/>
      <c r="AV99" s="108"/>
      <c r="AW99" s="108"/>
      <c r="AX99" s="108"/>
    </row>
    <row r="100" spans="4:50" s="105" customFormat="1" ht="22.5" customHeight="1" thickBot="1">
      <c r="D100" s="448" t="s">
        <v>91</v>
      </c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50"/>
      <c r="U100" s="444">
        <f>SUM(U73,U99)</f>
        <v>23</v>
      </c>
      <c r="V100" s="445"/>
      <c r="W100" s="444">
        <f>SUM(W73,W99)</f>
        <v>37</v>
      </c>
      <c r="X100" s="445"/>
      <c r="Y100" s="444">
        <f>SUM(Y73,Y99)</f>
        <v>1</v>
      </c>
      <c r="Z100" s="445"/>
      <c r="AA100" s="444">
        <f>SUM(AA73,AA99)</f>
        <v>3</v>
      </c>
      <c r="AB100" s="445"/>
      <c r="AC100" s="444">
        <f>SUM(AC73,AC99)</f>
        <v>240</v>
      </c>
      <c r="AD100" s="445"/>
      <c r="AE100" s="444">
        <f>SUM(AE73,AE99)</f>
        <v>3654</v>
      </c>
      <c r="AF100" s="445"/>
      <c r="AG100" s="444">
        <f>SUM(AG73,AG99)</f>
        <v>1818</v>
      </c>
      <c r="AH100" s="445"/>
      <c r="AI100" s="444">
        <f>SUM(AI73,AI99)</f>
        <v>1207</v>
      </c>
      <c r="AJ100" s="445"/>
      <c r="AK100" s="444">
        <f>SUM(AK73,AK99)</f>
        <v>629</v>
      </c>
      <c r="AL100" s="445"/>
      <c r="AM100" s="444">
        <f>SUM(AM73,AM99)</f>
        <v>3546</v>
      </c>
      <c r="AN100" s="445"/>
      <c r="AP100" s="104"/>
      <c r="AQ100" s="108"/>
      <c r="AR100" s="108"/>
      <c r="AS100" s="108"/>
      <c r="AT100" s="108"/>
      <c r="AU100" s="108"/>
      <c r="AV100" s="108"/>
      <c r="AW100" s="108"/>
      <c r="AX100" s="108"/>
    </row>
    <row r="101" spans="2:60" s="108" customFormat="1" ht="8.25" customHeight="1">
      <c r="B101" s="109"/>
      <c r="C101" s="109"/>
      <c r="D101" s="109"/>
      <c r="E101" s="109"/>
      <c r="F101" s="109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07"/>
      <c r="BF101" s="107"/>
      <c r="BG101" s="91"/>
      <c r="BH101" s="91"/>
    </row>
    <row r="102" spans="1:33" s="7" customFormat="1" ht="25.5" customHeight="1">
      <c r="A102" s="8"/>
      <c r="B102" s="109" t="s">
        <v>143</v>
      </c>
      <c r="C102" s="109"/>
      <c r="D102" s="109"/>
      <c r="E102" s="109"/>
      <c r="F102" s="109"/>
      <c r="G102" s="112"/>
      <c r="H102" s="112"/>
      <c r="I102" s="112"/>
      <c r="AG102" s="116"/>
    </row>
    <row r="103" spans="1:60" s="7" customFormat="1" ht="14.25" customHeight="1">
      <c r="A103" s="8"/>
      <c r="B103" s="109"/>
      <c r="C103" s="109"/>
      <c r="D103" s="109"/>
      <c r="E103" s="109"/>
      <c r="F103" s="109"/>
      <c r="G103" s="112"/>
      <c r="H103" s="112"/>
      <c r="I103" s="112"/>
      <c r="BG103" s="113"/>
      <c r="BH103" s="113"/>
    </row>
    <row r="104" spans="1:60" s="7" customFormat="1" ht="25.5" customHeight="1">
      <c r="A104" s="8"/>
      <c r="B104" s="168" t="s">
        <v>137</v>
      </c>
      <c r="C104" s="109"/>
      <c r="D104" s="109"/>
      <c r="E104" s="109"/>
      <c r="F104" s="109"/>
      <c r="G104" s="112"/>
      <c r="H104" s="112"/>
      <c r="I104" s="112"/>
      <c r="BG104" s="8"/>
      <c r="BH104" s="8"/>
    </row>
    <row r="105" spans="1:60" s="7" customFormat="1" ht="42" customHeight="1">
      <c r="A105" s="114"/>
      <c r="B105" s="169" t="s">
        <v>138</v>
      </c>
      <c r="C105" s="109"/>
      <c r="D105" s="109"/>
      <c r="E105" s="109"/>
      <c r="F105" s="109"/>
      <c r="G105" s="115"/>
      <c r="H105" s="115"/>
      <c r="I105" s="116"/>
      <c r="J105" s="117"/>
      <c r="K105" s="117"/>
      <c r="N105" s="116"/>
      <c r="AA105" s="8"/>
      <c r="AB105" s="8"/>
      <c r="BG105" s="118"/>
      <c r="BH105" s="117"/>
    </row>
    <row r="106" spans="2:66" s="108" customFormat="1" ht="18" customHeight="1">
      <c r="B106" s="109"/>
      <c r="C106" s="109"/>
      <c r="D106" s="109"/>
      <c r="E106" s="109"/>
      <c r="F106" s="109"/>
      <c r="G106" s="119"/>
      <c r="H106" s="119"/>
      <c r="I106" s="119"/>
      <c r="J106" s="119"/>
      <c r="K106" s="119"/>
      <c r="L106" s="120"/>
      <c r="M106" s="120"/>
      <c r="N106" s="120"/>
      <c r="O106" s="120"/>
      <c r="P106" s="121"/>
      <c r="Q106" s="53"/>
      <c r="R106" s="53"/>
      <c r="S106" s="53"/>
      <c r="T106" s="122"/>
      <c r="U106" s="122"/>
      <c r="V106" s="123"/>
      <c r="W106" s="124"/>
      <c r="X106" s="125"/>
      <c r="Y106" s="125"/>
      <c r="Z106" s="125"/>
      <c r="AA106" s="125"/>
      <c r="AB106" s="125"/>
      <c r="AC106" s="126"/>
      <c r="AD106" s="121"/>
      <c r="AE106" s="126"/>
      <c r="AF106" s="126"/>
      <c r="AG106" s="126"/>
      <c r="AH106" s="126"/>
      <c r="AI106" s="126"/>
      <c r="AJ106" s="126"/>
      <c r="AK106" s="127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9"/>
      <c r="BB106" s="130"/>
      <c r="BD106" s="131"/>
      <c r="BF106" s="132"/>
      <c r="BG106" s="91"/>
      <c r="BH106" s="133"/>
      <c r="BI106" s="91"/>
      <c r="BJ106" s="91"/>
      <c r="BK106" s="91"/>
      <c r="BL106" s="91"/>
      <c r="BM106" s="91"/>
      <c r="BN106" s="91"/>
    </row>
    <row r="107" spans="4:66" s="134" customFormat="1" ht="30.75" customHeight="1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V107" s="135"/>
      <c r="W107" s="135"/>
      <c r="X107" s="135"/>
      <c r="Y107" s="136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D107" s="15"/>
      <c r="BE107" s="15"/>
      <c r="BG107" s="91"/>
      <c r="BH107" s="133"/>
      <c r="BI107" s="91"/>
      <c r="BJ107" s="91"/>
      <c r="BK107" s="91"/>
      <c r="BL107" s="91"/>
      <c r="BM107" s="91"/>
      <c r="BN107" s="91"/>
    </row>
    <row r="108" spans="4:66" s="108" customFormat="1" ht="28.5" customHeight="1">
      <c r="D108" s="138"/>
      <c r="E108" s="119"/>
      <c r="F108" s="119"/>
      <c r="G108" s="119"/>
      <c r="H108" s="120"/>
      <c r="I108" s="120"/>
      <c r="J108" s="120"/>
      <c r="K108" s="120"/>
      <c r="L108" s="120"/>
      <c r="M108" s="120"/>
      <c r="N108" s="139"/>
      <c r="O108" s="120"/>
      <c r="P108" s="120"/>
      <c r="Q108" s="139"/>
      <c r="R108" s="120"/>
      <c r="S108" s="91"/>
      <c r="T108" s="140"/>
      <c r="U108" s="91"/>
      <c r="V108" s="141"/>
      <c r="W108" s="124"/>
      <c r="X108" s="124"/>
      <c r="Y108" s="142"/>
      <c r="Z108" s="91"/>
      <c r="AA108" s="140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7"/>
      <c r="AL108" s="143"/>
      <c r="AM108" s="143"/>
      <c r="AN108" s="143"/>
      <c r="AO108" s="143"/>
      <c r="AP108" s="144"/>
      <c r="AQ108" s="145"/>
      <c r="AR108" s="91"/>
      <c r="AS108" s="91"/>
      <c r="AT108" s="91"/>
      <c r="AU108" s="128"/>
      <c r="AV108" s="128"/>
      <c r="AW108" s="128"/>
      <c r="AX108" s="128"/>
      <c r="AY108" s="128"/>
      <c r="AZ108" s="128"/>
      <c r="BA108" s="91"/>
      <c r="BB108" s="91"/>
      <c r="BC108" s="139"/>
      <c r="BD108" s="91"/>
      <c r="BE108" s="140"/>
      <c r="BF108" s="91"/>
      <c r="BG108" s="132"/>
      <c r="BH108" s="146"/>
      <c r="BI108" s="91"/>
      <c r="BJ108" s="91"/>
      <c r="BK108" s="91"/>
      <c r="BL108" s="91"/>
      <c r="BM108" s="91"/>
      <c r="BN108" s="91"/>
    </row>
    <row r="109" spans="4:66" s="108" customFormat="1" ht="25.5" customHeight="1">
      <c r="D109" s="147"/>
      <c r="E109" s="119"/>
      <c r="F109" s="119"/>
      <c r="G109" s="119"/>
      <c r="H109" s="119"/>
      <c r="I109" s="119"/>
      <c r="J109" s="119"/>
      <c r="K109" s="119"/>
      <c r="L109" s="120"/>
      <c r="M109" s="120"/>
      <c r="N109" s="120"/>
      <c r="O109" s="120"/>
      <c r="P109" s="121"/>
      <c r="Q109" s="53"/>
      <c r="R109" s="53"/>
      <c r="S109" s="53"/>
      <c r="T109" s="122"/>
      <c r="U109" s="122"/>
      <c r="V109" s="123"/>
      <c r="W109" s="124"/>
      <c r="X109" s="125"/>
      <c r="Y109" s="125"/>
      <c r="Z109" s="125"/>
      <c r="AA109" s="125"/>
      <c r="AB109" s="125"/>
      <c r="AC109" s="126"/>
      <c r="AD109" s="121"/>
      <c r="AE109" s="126"/>
      <c r="AF109" s="126"/>
      <c r="AG109" s="126"/>
      <c r="AH109" s="126"/>
      <c r="AI109" s="126"/>
      <c r="AJ109" s="126"/>
      <c r="AK109" s="12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28"/>
      <c r="AV109" s="128"/>
      <c r="AW109" s="128"/>
      <c r="AX109" s="129"/>
      <c r="BA109" s="131"/>
      <c r="BB109" s="130"/>
      <c r="BC109" s="132"/>
      <c r="BE109" s="130"/>
      <c r="BF109" s="132"/>
      <c r="BG109" s="91"/>
      <c r="BH109" s="148"/>
      <c r="BI109" s="91"/>
      <c r="BJ109" s="91"/>
      <c r="BK109" s="91"/>
      <c r="BL109" s="91"/>
      <c r="BM109" s="91"/>
      <c r="BN109" s="91"/>
    </row>
    <row r="110" spans="4:66" s="108" customFormat="1" ht="19.5" customHeight="1">
      <c r="D110" s="149"/>
      <c r="E110" s="150"/>
      <c r="F110" s="120"/>
      <c r="G110" s="120"/>
      <c r="H110" s="120"/>
      <c r="I110" s="120"/>
      <c r="J110" s="120"/>
      <c r="K110" s="120"/>
      <c r="L110" s="120"/>
      <c r="M110" s="120"/>
      <c r="N110" s="139"/>
      <c r="O110" s="120"/>
      <c r="P110" s="120"/>
      <c r="Q110" s="139"/>
      <c r="R110" s="120"/>
      <c r="S110" s="151"/>
      <c r="T110" s="140"/>
      <c r="U110" s="91"/>
      <c r="V110" s="124"/>
      <c r="W110" s="124"/>
      <c r="X110" s="124"/>
      <c r="Y110" s="142"/>
      <c r="Z110" s="91"/>
      <c r="AA110" s="140"/>
      <c r="AB110" s="152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49"/>
      <c r="AM110" s="150"/>
      <c r="AN110" s="120"/>
      <c r="AO110" s="153"/>
      <c r="AP110" s="153"/>
      <c r="AQ110" s="120"/>
      <c r="AR110" s="91"/>
      <c r="AS110" s="91"/>
      <c r="AT110" s="91"/>
      <c r="AU110" s="128"/>
      <c r="AV110" s="154"/>
      <c r="AW110" s="154"/>
      <c r="AX110" s="154"/>
      <c r="AY110" s="154"/>
      <c r="AZ110" s="139"/>
      <c r="BC110" s="91"/>
      <c r="BD110" s="91"/>
      <c r="BE110" s="155"/>
      <c r="BF110" s="155"/>
      <c r="BI110" s="16"/>
      <c r="BJ110" s="16"/>
      <c r="BK110" s="16"/>
      <c r="BL110" s="16"/>
      <c r="BM110" s="16"/>
      <c r="BN110" s="16"/>
    </row>
    <row r="111" spans="61:66" s="108" customFormat="1" ht="18" customHeight="1">
      <c r="BI111" s="16"/>
      <c r="BJ111" s="16"/>
      <c r="BK111" s="16"/>
      <c r="BL111" s="16"/>
      <c r="BM111" s="16"/>
      <c r="BN111" s="16"/>
    </row>
    <row r="112" spans="1:66" s="91" customFormat="1" ht="16.5" customHeight="1">
      <c r="A112" s="153"/>
      <c r="B112" s="138"/>
      <c r="C112" s="156"/>
      <c r="D112" s="157"/>
      <c r="E112" s="158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Y112" s="14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22"/>
      <c r="BH112" s="122"/>
      <c r="BI112" s="16"/>
      <c r="BJ112" s="16"/>
      <c r="BK112" s="16"/>
      <c r="BL112" s="16"/>
      <c r="BM112" s="16"/>
      <c r="BN112" s="16"/>
    </row>
    <row r="113" spans="1:66" s="91" customFormat="1" ht="15" customHeight="1">
      <c r="A113" s="153"/>
      <c r="B113" s="138"/>
      <c r="C113" s="119"/>
      <c r="D113" s="119"/>
      <c r="E113" s="119"/>
      <c r="F113" s="119"/>
      <c r="G113" s="119"/>
      <c r="H113" s="119"/>
      <c r="I113" s="119"/>
      <c r="J113" s="120"/>
      <c r="K113" s="120"/>
      <c r="L113" s="120"/>
      <c r="M113" s="120"/>
      <c r="N113" s="121"/>
      <c r="O113" s="53"/>
      <c r="P113" s="53"/>
      <c r="Q113" s="53"/>
      <c r="R113" s="122"/>
      <c r="S113" s="122"/>
      <c r="T113" s="123"/>
      <c r="Y113" s="140"/>
      <c r="AO113" s="160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"/>
      <c r="BH113" s="16"/>
      <c r="BI113" s="16"/>
      <c r="BJ113" s="16"/>
      <c r="BK113" s="16"/>
      <c r="BL113" s="16"/>
      <c r="BM113" s="16"/>
      <c r="BN113" s="16"/>
    </row>
    <row r="114" spans="1:66" s="91" customFormat="1" ht="16.5" customHeight="1">
      <c r="A114" s="153"/>
      <c r="B114" s="138"/>
      <c r="C114" s="119"/>
      <c r="D114" s="119"/>
      <c r="E114" s="119"/>
      <c r="F114" s="120"/>
      <c r="G114" s="120"/>
      <c r="H114" s="120"/>
      <c r="I114" s="120"/>
      <c r="J114" s="120"/>
      <c r="K114" s="120"/>
      <c r="L114" s="139"/>
      <c r="M114" s="120"/>
      <c r="N114" s="120"/>
      <c r="O114" s="139"/>
      <c r="P114" s="120"/>
      <c r="R114" s="140"/>
      <c r="S114" s="124"/>
      <c r="T114" s="162"/>
      <c r="U114" s="124"/>
      <c r="V114" s="125"/>
      <c r="W114" s="125"/>
      <c r="X114" s="125"/>
      <c r="Y114" s="125"/>
      <c r="Z114" s="125"/>
      <c r="AA114" s="126"/>
      <c r="AB114" s="121"/>
      <c r="AC114" s="126"/>
      <c r="AD114" s="126"/>
      <c r="AE114" s="126"/>
      <c r="AF114" s="126"/>
      <c r="AG114" s="126"/>
      <c r="AH114" s="126"/>
      <c r="AI114" s="127"/>
      <c r="AJ114" s="143"/>
      <c r="AK114" s="143"/>
      <c r="AL114" s="143"/>
      <c r="AM114" s="143"/>
      <c r="AN114" s="144"/>
      <c r="AO114" s="145"/>
      <c r="AS114" s="128"/>
      <c r="AT114" s="128"/>
      <c r="AU114" s="128"/>
      <c r="AV114" s="128"/>
      <c r="AW114" s="128"/>
      <c r="AX114" s="128"/>
      <c r="AY114" s="129"/>
      <c r="AZ114" s="129"/>
      <c r="BA114" s="131"/>
      <c r="BB114" s="131"/>
      <c r="BC114" s="130"/>
      <c r="BD114" s="132"/>
      <c r="BE114" s="132"/>
      <c r="BF114" s="132"/>
      <c r="BG114" s="16"/>
      <c r="BH114" s="16"/>
      <c r="BI114" s="16"/>
      <c r="BJ114" s="16"/>
      <c r="BK114" s="16"/>
      <c r="BL114" s="16"/>
      <c r="BM114" s="16"/>
      <c r="BN114" s="16"/>
    </row>
    <row r="115" spans="1:66" s="91" customFormat="1" ht="16.5" customHeight="1">
      <c r="A115" s="153"/>
      <c r="B115" s="138"/>
      <c r="C115" s="119"/>
      <c r="D115" s="119"/>
      <c r="E115" s="119"/>
      <c r="F115" s="120"/>
      <c r="G115" s="120"/>
      <c r="H115" s="120"/>
      <c r="I115" s="120"/>
      <c r="J115" s="120"/>
      <c r="K115" s="120"/>
      <c r="L115" s="139"/>
      <c r="M115" s="120"/>
      <c r="N115" s="120"/>
      <c r="O115" s="139"/>
      <c r="P115" s="120"/>
      <c r="R115" s="140"/>
      <c r="S115" s="124"/>
      <c r="T115" s="162"/>
      <c r="U115" s="124"/>
      <c r="V115" s="124"/>
      <c r="W115" s="142"/>
      <c r="Y115" s="140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7"/>
      <c r="AJ115" s="143"/>
      <c r="AK115" s="143"/>
      <c r="AL115" s="143"/>
      <c r="AM115" s="143"/>
      <c r="AN115" s="144"/>
      <c r="AO115" s="145"/>
      <c r="AS115" s="128"/>
      <c r="AT115" s="128"/>
      <c r="AU115" s="128"/>
      <c r="AV115" s="128"/>
      <c r="AW115" s="128"/>
      <c r="AX115" s="128"/>
      <c r="BA115" s="139"/>
      <c r="BC115" s="140"/>
      <c r="BG115" s="16"/>
      <c r="BH115" s="16"/>
      <c r="BI115" s="16"/>
      <c r="BJ115" s="16"/>
      <c r="BK115" s="16"/>
      <c r="BL115" s="16"/>
      <c r="BM115" s="16"/>
      <c r="BN115" s="16"/>
    </row>
    <row r="116" spans="1:66" s="91" customFormat="1" ht="15" customHeight="1">
      <c r="A116" s="153"/>
      <c r="B116" s="138"/>
      <c r="C116" s="119"/>
      <c r="D116" s="119"/>
      <c r="E116" s="119"/>
      <c r="F116" s="119"/>
      <c r="G116" s="119"/>
      <c r="H116" s="119"/>
      <c r="I116" s="119"/>
      <c r="J116" s="120"/>
      <c r="K116" s="120"/>
      <c r="L116" s="120"/>
      <c r="M116" s="120"/>
      <c r="N116" s="121"/>
      <c r="O116" s="53"/>
      <c r="P116" s="53"/>
      <c r="Q116" s="53"/>
      <c r="R116" s="122"/>
      <c r="S116" s="122"/>
      <c r="T116" s="123"/>
      <c r="U116" s="124"/>
      <c r="V116" s="124"/>
      <c r="W116" s="142"/>
      <c r="Y116" s="140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7"/>
      <c r="AJ116" s="143"/>
      <c r="AK116" s="143"/>
      <c r="AL116" s="143"/>
      <c r="AM116" s="143"/>
      <c r="AN116" s="144"/>
      <c r="AO116" s="145"/>
      <c r="AS116" s="128"/>
      <c r="AT116" s="128"/>
      <c r="AU116" s="128"/>
      <c r="AV116" s="128"/>
      <c r="AW116" s="128"/>
      <c r="AX116" s="128"/>
      <c r="BA116" s="139"/>
      <c r="BC116" s="140"/>
      <c r="BG116" s="16"/>
      <c r="BH116" s="16"/>
      <c r="BI116" s="16"/>
      <c r="BJ116" s="16"/>
      <c r="BK116" s="16"/>
      <c r="BL116" s="16"/>
      <c r="BM116" s="16"/>
      <c r="BN116" s="16"/>
    </row>
    <row r="117" spans="1:66" s="91" customFormat="1" ht="16.5" customHeight="1">
      <c r="A117" s="153"/>
      <c r="B117" s="147"/>
      <c r="C117" s="119"/>
      <c r="D117" s="119"/>
      <c r="E117" s="119"/>
      <c r="F117" s="120"/>
      <c r="G117" s="120"/>
      <c r="H117" s="120"/>
      <c r="I117" s="120"/>
      <c r="J117" s="120"/>
      <c r="K117" s="120"/>
      <c r="L117" s="139"/>
      <c r="M117" s="120"/>
      <c r="N117" s="120"/>
      <c r="O117" s="139"/>
      <c r="P117" s="120"/>
      <c r="R117" s="140"/>
      <c r="T117" s="141"/>
      <c r="U117" s="124"/>
      <c r="V117" s="125"/>
      <c r="W117" s="125"/>
      <c r="X117" s="125"/>
      <c r="Y117" s="125"/>
      <c r="Z117" s="125"/>
      <c r="AA117" s="126"/>
      <c r="AB117" s="121"/>
      <c r="AC117" s="126"/>
      <c r="AD117" s="126"/>
      <c r="AE117" s="126"/>
      <c r="AF117" s="126"/>
      <c r="AG117" s="126"/>
      <c r="AH117" s="126"/>
      <c r="AI117" s="127"/>
      <c r="AJ117" s="143"/>
      <c r="AK117" s="143"/>
      <c r="AL117" s="143"/>
      <c r="AM117" s="143"/>
      <c r="AN117" s="144"/>
      <c r="AO117" s="145"/>
      <c r="AS117" s="147"/>
      <c r="AT117" s="119"/>
      <c r="AU117" s="119"/>
      <c r="AV117" s="119"/>
      <c r="AW117" s="119"/>
      <c r="AX117" s="119"/>
      <c r="BC117" s="130"/>
      <c r="BD117" s="132"/>
      <c r="BE117" s="132"/>
      <c r="BF117" s="93"/>
      <c r="BG117" s="16"/>
      <c r="BH117" s="16"/>
      <c r="BI117" s="16"/>
      <c r="BJ117" s="16"/>
      <c r="BK117" s="16"/>
      <c r="BL117" s="16"/>
      <c r="BM117" s="16"/>
      <c r="BN117" s="16"/>
    </row>
    <row r="118" spans="1:66" s="91" customFormat="1" ht="15.75" customHeight="1">
      <c r="A118" s="153"/>
      <c r="B118" s="149"/>
      <c r="C118" s="150"/>
      <c r="D118" s="119"/>
      <c r="E118" s="119"/>
      <c r="F118" s="120"/>
      <c r="G118" s="120"/>
      <c r="H118" s="120"/>
      <c r="I118" s="120"/>
      <c r="J118" s="120"/>
      <c r="K118" s="120"/>
      <c r="L118" s="139"/>
      <c r="M118" s="120"/>
      <c r="N118" s="120"/>
      <c r="O118" s="139"/>
      <c r="P118" s="120"/>
      <c r="R118" s="140"/>
      <c r="T118" s="141"/>
      <c r="U118" s="124"/>
      <c r="V118" s="124"/>
      <c r="W118" s="142"/>
      <c r="Y118" s="140"/>
      <c r="Z118" s="152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49"/>
      <c r="AK118" s="150"/>
      <c r="AL118" s="120"/>
      <c r="AM118" s="153"/>
      <c r="AN118" s="153"/>
      <c r="AO118" s="120"/>
      <c r="AS118" s="108"/>
      <c r="AT118" s="163"/>
      <c r="AU118" s="108"/>
      <c r="AV118" s="108"/>
      <c r="AW118" s="164"/>
      <c r="AX118" s="108"/>
      <c r="AY118" s="108"/>
      <c r="AZ118" s="108"/>
      <c r="BA118" s="139"/>
      <c r="BB118" s="139"/>
      <c r="BC118" s="148"/>
      <c r="BG118" s="16"/>
      <c r="BH118" s="16"/>
      <c r="BI118" s="16"/>
      <c r="BJ118" s="16"/>
      <c r="BK118" s="16"/>
      <c r="BL118" s="16"/>
      <c r="BM118" s="16"/>
      <c r="BN118" s="16"/>
    </row>
    <row r="119" spans="4:58" ht="15.75">
      <c r="D119" s="119"/>
      <c r="E119" s="119"/>
      <c r="F119" s="119"/>
      <c r="G119" s="119"/>
      <c r="H119" s="119"/>
      <c r="I119" s="119"/>
      <c r="J119" s="120"/>
      <c r="K119" s="120"/>
      <c r="L119" s="120"/>
      <c r="M119" s="120"/>
      <c r="N119" s="121"/>
      <c r="O119" s="53"/>
      <c r="P119" s="53"/>
      <c r="Q119" s="53"/>
      <c r="R119" s="122"/>
      <c r="S119" s="122"/>
      <c r="T119" s="123"/>
      <c r="U119" s="16"/>
      <c r="V119" s="16"/>
      <c r="W119" s="16"/>
      <c r="X119" s="16"/>
      <c r="AV119" s="108"/>
      <c r="AW119" s="165"/>
      <c r="AX119" s="108"/>
      <c r="AY119" s="108"/>
      <c r="AZ119" s="108"/>
      <c r="BA119" s="108"/>
      <c r="BB119" s="108"/>
      <c r="BC119" s="108"/>
      <c r="BD119" s="108"/>
      <c r="BE119" s="108"/>
      <c r="BF119" s="108"/>
    </row>
    <row r="120" spans="4:58" ht="18">
      <c r="D120" s="120"/>
      <c r="E120" s="120"/>
      <c r="F120" s="120"/>
      <c r="G120" s="120"/>
      <c r="H120" s="120"/>
      <c r="I120" s="120"/>
      <c r="J120" s="120"/>
      <c r="K120" s="120"/>
      <c r="L120" s="139"/>
      <c r="M120" s="120"/>
      <c r="N120" s="120"/>
      <c r="O120" s="139"/>
      <c r="P120" s="120"/>
      <c r="Q120" s="151"/>
      <c r="R120" s="140"/>
      <c r="S120" s="91"/>
      <c r="T120" s="124"/>
      <c r="Y120" s="16"/>
      <c r="Z120" s="16"/>
      <c r="AA120" s="16"/>
      <c r="AB120" s="16"/>
      <c r="AC120" s="16"/>
      <c r="AD120" s="16"/>
      <c r="AP120" s="166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64"/>
    </row>
    <row r="121" spans="13:58" ht="18">
      <c r="M121" s="16"/>
      <c r="N121" s="16"/>
      <c r="O121" s="16"/>
      <c r="P121" s="16"/>
      <c r="Q121" s="167"/>
      <c r="R121" s="167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W121" s="93"/>
      <c r="AZ121" s="93"/>
      <c r="BC121" s="122"/>
      <c r="BF121" s="122"/>
    </row>
    <row r="122" spans="13:24" ht="12.75">
      <c r="M122" s="16"/>
      <c r="N122" s="16"/>
      <c r="U122" s="16"/>
      <c r="V122" s="16"/>
      <c r="W122" s="16"/>
      <c r="X122" s="16"/>
    </row>
    <row r="123" spans="15:51" ht="18">
      <c r="O123" s="16"/>
      <c r="P123" s="16"/>
      <c r="Q123" s="93"/>
      <c r="R123" s="93"/>
      <c r="S123" s="16"/>
      <c r="T123" s="16"/>
      <c r="AW123" s="166"/>
      <c r="AY123" s="167"/>
    </row>
    <row r="124" spans="13:58" ht="18">
      <c r="M124" s="166"/>
      <c r="N124" s="166"/>
      <c r="O124" s="16"/>
      <c r="P124" s="16"/>
      <c r="Q124" s="167"/>
      <c r="R124" s="167"/>
      <c r="S124" s="16"/>
      <c r="T124" s="16"/>
      <c r="AY124" s="167"/>
      <c r="BF124" s="167"/>
    </row>
    <row r="125" spans="13:14" ht="12.75">
      <c r="M125" s="16"/>
      <c r="N125" s="16"/>
    </row>
    <row r="127" spans="50:51" ht="12.75">
      <c r="AX127" s="167"/>
      <c r="AY127" s="167"/>
    </row>
  </sheetData>
  <sheetProtection/>
  <mergeCells count="765">
    <mergeCell ref="G83:T83"/>
    <mergeCell ref="G84:T84"/>
    <mergeCell ref="G85:T85"/>
    <mergeCell ref="G86:T86"/>
    <mergeCell ref="G87:T87"/>
    <mergeCell ref="G88:T88"/>
    <mergeCell ref="G77:T77"/>
    <mergeCell ref="G78:T78"/>
    <mergeCell ref="G79:T79"/>
    <mergeCell ref="G80:T80"/>
    <mergeCell ref="G81:T81"/>
    <mergeCell ref="G82:T82"/>
    <mergeCell ref="D83:F83"/>
    <mergeCell ref="D84:F84"/>
    <mergeCell ref="D85:F85"/>
    <mergeCell ref="D86:F86"/>
    <mergeCell ref="D87:F87"/>
    <mergeCell ref="D88:F88"/>
    <mergeCell ref="D77:F77"/>
    <mergeCell ref="D78:F78"/>
    <mergeCell ref="D79:F79"/>
    <mergeCell ref="D80:F80"/>
    <mergeCell ref="D81:F81"/>
    <mergeCell ref="D82:F82"/>
    <mergeCell ref="AC69:AD69"/>
    <mergeCell ref="AE69:AF69"/>
    <mergeCell ref="AG69:AH69"/>
    <mergeCell ref="AI69:AJ69"/>
    <mergeCell ref="AK69:AL69"/>
    <mergeCell ref="AM69:AN69"/>
    <mergeCell ref="AC68:AD68"/>
    <mergeCell ref="AE68:AF68"/>
    <mergeCell ref="AG68:AH68"/>
    <mergeCell ref="AI68:AJ68"/>
    <mergeCell ref="AK68:AL68"/>
    <mergeCell ref="AM68:AN68"/>
    <mergeCell ref="AC67:AD67"/>
    <mergeCell ref="AE67:AF67"/>
    <mergeCell ref="AG67:AH67"/>
    <mergeCell ref="AI67:AJ67"/>
    <mergeCell ref="AK67:AL67"/>
    <mergeCell ref="AM67:AN67"/>
    <mergeCell ref="AC66:AD66"/>
    <mergeCell ref="AE66:AF66"/>
    <mergeCell ref="AG66:AH66"/>
    <mergeCell ref="AI66:AJ66"/>
    <mergeCell ref="AK66:AL66"/>
    <mergeCell ref="AM66:AN66"/>
    <mergeCell ref="AC65:AD65"/>
    <mergeCell ref="AE65:AF65"/>
    <mergeCell ref="AG65:AH65"/>
    <mergeCell ref="AI65:AJ65"/>
    <mergeCell ref="AK65:AL65"/>
    <mergeCell ref="AM65:AN65"/>
    <mergeCell ref="Y67:Z67"/>
    <mergeCell ref="Y68:Z68"/>
    <mergeCell ref="Y69:Z69"/>
    <mergeCell ref="AA65:AB65"/>
    <mergeCell ref="AA66:AB66"/>
    <mergeCell ref="AA67:AB67"/>
    <mergeCell ref="AA68:AB68"/>
    <mergeCell ref="AA69:AB69"/>
    <mergeCell ref="U67:V67"/>
    <mergeCell ref="U68:V68"/>
    <mergeCell ref="U69:V69"/>
    <mergeCell ref="W65:X65"/>
    <mergeCell ref="W66:X66"/>
    <mergeCell ref="W67:X67"/>
    <mergeCell ref="W68:X68"/>
    <mergeCell ref="W69:X69"/>
    <mergeCell ref="D67:F67"/>
    <mergeCell ref="D68:F68"/>
    <mergeCell ref="D69:F69"/>
    <mergeCell ref="G65:T65"/>
    <mergeCell ref="G66:T66"/>
    <mergeCell ref="G67:T67"/>
    <mergeCell ref="G68:T68"/>
    <mergeCell ref="G69:T69"/>
    <mergeCell ref="AG57:AH57"/>
    <mergeCell ref="AI57:AJ57"/>
    <mergeCell ref="AK57:AL57"/>
    <mergeCell ref="AM57:AN57"/>
    <mergeCell ref="D65:F65"/>
    <mergeCell ref="D66:F66"/>
    <mergeCell ref="U65:V65"/>
    <mergeCell ref="U66:V66"/>
    <mergeCell ref="Y65:Z65"/>
    <mergeCell ref="Y66:Z66"/>
    <mergeCell ref="AG56:AH56"/>
    <mergeCell ref="AI56:AJ56"/>
    <mergeCell ref="AK56:AL56"/>
    <mergeCell ref="AM56:AN56"/>
    <mergeCell ref="U57:V57"/>
    <mergeCell ref="W57:X57"/>
    <mergeCell ref="Y57:Z57"/>
    <mergeCell ref="AA57:AB57"/>
    <mergeCell ref="AC57:AD57"/>
    <mergeCell ref="AE57:AF57"/>
    <mergeCell ref="AG55:AH55"/>
    <mergeCell ref="AI55:AJ55"/>
    <mergeCell ref="AK55:AL55"/>
    <mergeCell ref="AM55:AN55"/>
    <mergeCell ref="U56:V56"/>
    <mergeCell ref="W56:X56"/>
    <mergeCell ref="Y56:Z56"/>
    <mergeCell ref="AA56:AB56"/>
    <mergeCell ref="AC56:AD56"/>
    <mergeCell ref="AE56:AF56"/>
    <mergeCell ref="AE54:AF54"/>
    <mergeCell ref="AG54:AH54"/>
    <mergeCell ref="AI54:AJ54"/>
    <mergeCell ref="AK54:AL54"/>
    <mergeCell ref="AM54:AN54"/>
    <mergeCell ref="W55:X55"/>
    <mergeCell ref="Y55:Z55"/>
    <mergeCell ref="AA55:AB55"/>
    <mergeCell ref="AC55:AD55"/>
    <mergeCell ref="AE55:AF55"/>
    <mergeCell ref="U54:V54"/>
    <mergeCell ref="U55:V55"/>
    <mergeCell ref="W54:X54"/>
    <mergeCell ref="Y54:Z54"/>
    <mergeCell ref="AA54:AB54"/>
    <mergeCell ref="AC54:AD54"/>
    <mergeCell ref="D54:F54"/>
    <mergeCell ref="D55:F55"/>
    <mergeCell ref="D57:F57"/>
    <mergeCell ref="D56:F56"/>
    <mergeCell ref="G54:T54"/>
    <mergeCell ref="G55:T55"/>
    <mergeCell ref="G56:T56"/>
    <mergeCell ref="G57:T57"/>
    <mergeCell ref="AC53:AD53"/>
    <mergeCell ref="AE53:AF53"/>
    <mergeCell ref="AG53:AH53"/>
    <mergeCell ref="AI53:AJ53"/>
    <mergeCell ref="AK53:AL53"/>
    <mergeCell ref="AM53:AN53"/>
    <mergeCell ref="D53:F53"/>
    <mergeCell ref="G53:T53"/>
    <mergeCell ref="U53:V53"/>
    <mergeCell ref="W53:X53"/>
    <mergeCell ref="Y53:Z53"/>
    <mergeCell ref="AA53:AB53"/>
    <mergeCell ref="AC52:AD52"/>
    <mergeCell ref="AE52:AF52"/>
    <mergeCell ref="AG52:AH52"/>
    <mergeCell ref="AI52:AJ52"/>
    <mergeCell ref="AK52:AL52"/>
    <mergeCell ref="AM52:AN52"/>
    <mergeCell ref="D52:F52"/>
    <mergeCell ref="G52:T52"/>
    <mergeCell ref="U52:V52"/>
    <mergeCell ref="W52:X52"/>
    <mergeCell ref="Y52:Z52"/>
    <mergeCell ref="AA52:AB52"/>
    <mergeCell ref="O2:AW2"/>
    <mergeCell ref="O3:AW3"/>
    <mergeCell ref="O4:AW4"/>
    <mergeCell ref="O5:AW5"/>
    <mergeCell ref="D13:BD13"/>
    <mergeCell ref="D14:D15"/>
    <mergeCell ref="E14:H14"/>
    <mergeCell ref="I14:M14"/>
    <mergeCell ref="N14:R14"/>
    <mergeCell ref="S14:V14"/>
    <mergeCell ref="W14:AA14"/>
    <mergeCell ref="AB14:AE14"/>
    <mergeCell ref="AF14:AI14"/>
    <mergeCell ref="AJ14:AM14"/>
    <mergeCell ref="AN14:AQ14"/>
    <mergeCell ref="AR14:AU14"/>
    <mergeCell ref="AV14:AZ14"/>
    <mergeCell ref="BA14:BD14"/>
    <mergeCell ref="D22:R22"/>
    <mergeCell ref="U22:AF22"/>
    <mergeCell ref="AJ22:BB22"/>
    <mergeCell ref="D23:D24"/>
    <mergeCell ref="E23:F24"/>
    <mergeCell ref="G23:H24"/>
    <mergeCell ref="I23:J24"/>
    <mergeCell ref="K23:L24"/>
    <mergeCell ref="M23:N24"/>
    <mergeCell ref="O23:P24"/>
    <mergeCell ref="Q23:R24"/>
    <mergeCell ref="U23:Z24"/>
    <mergeCell ref="AA23:AC24"/>
    <mergeCell ref="AD23:AF24"/>
    <mergeCell ref="AJ23:AQ24"/>
    <mergeCell ref="AR23:AZ24"/>
    <mergeCell ref="BA23:BB24"/>
    <mergeCell ref="E25:F25"/>
    <mergeCell ref="G25:H25"/>
    <mergeCell ref="I25:J25"/>
    <mergeCell ref="K25:L25"/>
    <mergeCell ref="M25:N25"/>
    <mergeCell ref="O25:P25"/>
    <mergeCell ref="Q25:R25"/>
    <mergeCell ref="Q27:R27"/>
    <mergeCell ref="Q26:R26"/>
    <mergeCell ref="E26:F26"/>
    <mergeCell ref="G26:H26"/>
    <mergeCell ref="I26:J26"/>
    <mergeCell ref="K26:L26"/>
    <mergeCell ref="M26:N26"/>
    <mergeCell ref="O26:P26"/>
    <mergeCell ref="E27:F27"/>
    <mergeCell ref="G27:H27"/>
    <mergeCell ref="I27:J27"/>
    <mergeCell ref="K27:L27"/>
    <mergeCell ref="M27:N27"/>
    <mergeCell ref="O27:P27"/>
    <mergeCell ref="E28:F28"/>
    <mergeCell ref="G28:H28"/>
    <mergeCell ref="I28:J28"/>
    <mergeCell ref="K28:L28"/>
    <mergeCell ref="M28:N28"/>
    <mergeCell ref="O28:P28"/>
    <mergeCell ref="Q28:R28"/>
    <mergeCell ref="D29:AN29"/>
    <mergeCell ref="D30:F36"/>
    <mergeCell ref="G30:T36"/>
    <mergeCell ref="U30:AB30"/>
    <mergeCell ref="AC30:AD36"/>
    <mergeCell ref="AE30:AN30"/>
    <mergeCell ref="U31:V36"/>
    <mergeCell ref="W31:X36"/>
    <mergeCell ref="Y31:Z36"/>
    <mergeCell ref="AA31:AB36"/>
    <mergeCell ref="AE31:AF36"/>
    <mergeCell ref="AG31:AL31"/>
    <mergeCell ref="AM31:AN36"/>
    <mergeCell ref="AG32:AH36"/>
    <mergeCell ref="AI32:AJ36"/>
    <mergeCell ref="AK32:AL36"/>
    <mergeCell ref="D37:F37"/>
    <mergeCell ref="G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D38:AN38"/>
    <mergeCell ref="D39:AN39"/>
    <mergeCell ref="D40:F40"/>
    <mergeCell ref="G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D42:F42"/>
    <mergeCell ref="G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M48:AN48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E49:AF49"/>
    <mergeCell ref="AG49:AH49"/>
    <mergeCell ref="AI49:AJ49"/>
    <mergeCell ref="AK49:AL49"/>
    <mergeCell ref="AK48:AL48"/>
    <mergeCell ref="AM49:AN49"/>
    <mergeCell ref="D50:AN50"/>
    <mergeCell ref="D49:T49"/>
    <mergeCell ref="U49:V49"/>
    <mergeCell ref="W49:X49"/>
    <mergeCell ref="Y49:Z49"/>
    <mergeCell ref="AA49:AB49"/>
    <mergeCell ref="AC49:AD49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M58:AN58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E59:AF59"/>
    <mergeCell ref="AG59:AH59"/>
    <mergeCell ref="AI59:AJ59"/>
    <mergeCell ref="AK59:AL59"/>
    <mergeCell ref="AK58:AL58"/>
    <mergeCell ref="AM59:AN59"/>
    <mergeCell ref="D60:AN60"/>
    <mergeCell ref="D59:T59"/>
    <mergeCell ref="U59:V59"/>
    <mergeCell ref="W59:X59"/>
    <mergeCell ref="Y59:Z59"/>
    <mergeCell ref="AA59:AB59"/>
    <mergeCell ref="AC59:AD59"/>
    <mergeCell ref="AM61:AN61"/>
    <mergeCell ref="D61:F61"/>
    <mergeCell ref="G61:T61"/>
    <mergeCell ref="U61:V61"/>
    <mergeCell ref="W61:X61"/>
    <mergeCell ref="Y61:Z61"/>
    <mergeCell ref="AA61:AB61"/>
    <mergeCell ref="AI62:AJ62"/>
    <mergeCell ref="AK62:AL62"/>
    <mergeCell ref="AC61:AD61"/>
    <mergeCell ref="AE61:AF61"/>
    <mergeCell ref="AG61:AH61"/>
    <mergeCell ref="AI61:AJ61"/>
    <mergeCell ref="AK61:AL61"/>
    <mergeCell ref="AM62:AN62"/>
    <mergeCell ref="D63:AN63"/>
    <mergeCell ref="D62:T62"/>
    <mergeCell ref="U62:V62"/>
    <mergeCell ref="W62:X62"/>
    <mergeCell ref="Y62:Z62"/>
    <mergeCell ref="AA62:AB62"/>
    <mergeCell ref="AC62:AD62"/>
    <mergeCell ref="AE62:AF62"/>
    <mergeCell ref="AG62:AH62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M96:AN96"/>
    <mergeCell ref="D97:F97"/>
    <mergeCell ref="G97:T97"/>
    <mergeCell ref="U97:V97"/>
    <mergeCell ref="W97:X97"/>
    <mergeCell ref="Y97:Z97"/>
    <mergeCell ref="AA97:AB97"/>
    <mergeCell ref="AI97:AJ97"/>
    <mergeCell ref="AK97:AL97"/>
    <mergeCell ref="AM97:AN97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D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D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D74:AN74"/>
    <mergeCell ref="D75:AN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D89:F89"/>
    <mergeCell ref="G89:T89"/>
    <mergeCell ref="U89:V89"/>
    <mergeCell ref="W89:X89"/>
    <mergeCell ref="Y89:Z89"/>
    <mergeCell ref="AA89:AB89"/>
    <mergeCell ref="AK89:AL89"/>
    <mergeCell ref="AM89:AN89"/>
    <mergeCell ref="AG76:AH76"/>
    <mergeCell ref="AI76:AJ76"/>
    <mergeCell ref="AK76:AL76"/>
    <mergeCell ref="AM76:AN76"/>
    <mergeCell ref="AM77:AN77"/>
    <mergeCell ref="AG78:AH78"/>
    <mergeCell ref="AI78:AJ78"/>
    <mergeCell ref="AK78:AL78"/>
    <mergeCell ref="AC89:AD89"/>
    <mergeCell ref="AE89:AF89"/>
    <mergeCell ref="AG89:AH89"/>
    <mergeCell ref="AI89:AJ89"/>
    <mergeCell ref="AE90:AF90"/>
    <mergeCell ref="AG90:AH90"/>
    <mergeCell ref="AI90:AJ90"/>
    <mergeCell ref="AK90:AL90"/>
    <mergeCell ref="AM90:AN90"/>
    <mergeCell ref="D91:AN91"/>
    <mergeCell ref="D90:T90"/>
    <mergeCell ref="U90:V90"/>
    <mergeCell ref="W90:X90"/>
    <mergeCell ref="Y90:Z90"/>
    <mergeCell ref="AA90:AB90"/>
    <mergeCell ref="AC90:AD90"/>
    <mergeCell ref="D92:F92"/>
    <mergeCell ref="G92:T92"/>
    <mergeCell ref="U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D93:F93"/>
    <mergeCell ref="G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D94:F94"/>
    <mergeCell ref="G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M95:AN95"/>
    <mergeCell ref="D95:F95"/>
    <mergeCell ref="G95:T95"/>
    <mergeCell ref="U95:V95"/>
    <mergeCell ref="W95:X95"/>
    <mergeCell ref="Y95:Z95"/>
    <mergeCell ref="AA95:AB95"/>
    <mergeCell ref="AC98:AD98"/>
    <mergeCell ref="AC95:AD95"/>
    <mergeCell ref="AE95:AF95"/>
    <mergeCell ref="AG95:AH95"/>
    <mergeCell ref="AI95:AJ95"/>
    <mergeCell ref="AK95:AL95"/>
    <mergeCell ref="AK96:AL96"/>
    <mergeCell ref="AC97:AD97"/>
    <mergeCell ref="AE97:AF97"/>
    <mergeCell ref="AG97:AH97"/>
    <mergeCell ref="D99:T99"/>
    <mergeCell ref="U99:V99"/>
    <mergeCell ref="W99:X99"/>
    <mergeCell ref="Y99:Z99"/>
    <mergeCell ref="AA99:AB99"/>
    <mergeCell ref="D98:T98"/>
    <mergeCell ref="U98:V98"/>
    <mergeCell ref="W98:X98"/>
    <mergeCell ref="Y98:Z98"/>
    <mergeCell ref="AA98:AB98"/>
    <mergeCell ref="AE99:AF99"/>
    <mergeCell ref="AG99:AH99"/>
    <mergeCell ref="AI99:AJ99"/>
    <mergeCell ref="AK99:AL99"/>
    <mergeCell ref="AM99:AN99"/>
    <mergeCell ref="AE98:AF98"/>
    <mergeCell ref="AG98:AH98"/>
    <mergeCell ref="AI98:AJ98"/>
    <mergeCell ref="AK98:AL98"/>
    <mergeCell ref="AM98:AN98"/>
    <mergeCell ref="D100:T100"/>
    <mergeCell ref="U100:V100"/>
    <mergeCell ref="W100:X100"/>
    <mergeCell ref="Y100:Z100"/>
    <mergeCell ref="AA100:AB100"/>
    <mergeCell ref="AC100:AD100"/>
    <mergeCell ref="AW8:BB8"/>
    <mergeCell ref="AE100:AF100"/>
    <mergeCell ref="AG100:AH100"/>
    <mergeCell ref="AI100:AJ100"/>
    <mergeCell ref="AK100:AL100"/>
    <mergeCell ref="AM100:AN100"/>
    <mergeCell ref="Y8:AL8"/>
    <mergeCell ref="AA11:AL11"/>
    <mergeCell ref="AC99:AD99"/>
    <mergeCell ref="AI96:AJ96"/>
    <mergeCell ref="AW6:BB6"/>
    <mergeCell ref="U25:Z26"/>
    <mergeCell ref="AA25:AC26"/>
    <mergeCell ref="AD25:AF26"/>
    <mergeCell ref="AJ25:AQ26"/>
    <mergeCell ref="AR25:AZ26"/>
    <mergeCell ref="BA25:BB26"/>
    <mergeCell ref="AW12:BB12"/>
    <mergeCell ref="AW11:BB11"/>
    <mergeCell ref="AW9:BB9"/>
    <mergeCell ref="D41:F41"/>
    <mergeCell ref="G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Y6:AL6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K79:AL79"/>
    <mergeCell ref="U78:V78"/>
    <mergeCell ref="W78:X78"/>
    <mergeCell ref="Y78:Z78"/>
    <mergeCell ref="AA78:AB78"/>
    <mergeCell ref="AC78:AD78"/>
    <mergeCell ref="AE78:AF78"/>
    <mergeCell ref="AK80:AL80"/>
    <mergeCell ref="AM78:AN78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81:AL81"/>
    <mergeCell ref="AM79:AN79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2:AL82"/>
    <mergeCell ref="AM80:AN80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3:AL83"/>
    <mergeCell ref="AM81:AN81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4:AL84"/>
    <mergeCell ref="AM82:AN82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5:AL85"/>
    <mergeCell ref="AM83:AN83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6:AL86"/>
    <mergeCell ref="AM84:AN84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7:AL87"/>
    <mergeCell ref="AM85:AN85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8:AL88"/>
    <mergeCell ref="AM86:AN86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M88:AN88"/>
    <mergeCell ref="AM87:AN87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R10:AL10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</mergeCells>
  <printOptions/>
  <pageMargins left="0.25" right="0.25" top="0.75" bottom="0.75" header="0.3" footer="0.3"/>
  <pageSetup fitToHeight="0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7"/>
  <sheetViews>
    <sheetView view="pageBreakPreview" zoomScale="55" zoomScaleNormal="70" zoomScaleSheetLayoutView="55" zoomScalePageLayoutView="0" workbookViewId="0" topLeftCell="A4">
      <selection activeCell="BL36" sqref="BL36"/>
    </sheetView>
  </sheetViews>
  <sheetFormatPr defaultColWidth="10.125" defaultRowHeight="12.75"/>
  <cols>
    <col min="1" max="8" width="4.375" style="385" customWidth="1"/>
    <col min="9" max="9" width="5.00390625" style="385" customWidth="1"/>
    <col min="10" max="12" width="4.375" style="385" customWidth="1"/>
    <col min="13" max="14" width="5.75390625" style="393" customWidth="1"/>
    <col min="15" max="16" width="4.375" style="392" customWidth="1"/>
    <col min="17" max="22" width="4.375" style="386" customWidth="1"/>
    <col min="23" max="24" width="5.25390625" style="386" customWidth="1"/>
    <col min="25" max="27" width="4.375" style="386" customWidth="1"/>
    <col min="28" max="29" width="4.375" style="387" customWidth="1"/>
    <col min="30" max="30" width="7.00390625" style="387" customWidth="1"/>
    <col min="31" max="31" width="5.00390625" style="387" customWidth="1"/>
    <col min="32" max="32" width="6.125" style="385" customWidth="1"/>
    <col min="33" max="34" width="5.625" style="385" customWidth="1"/>
    <col min="35" max="38" width="4.375" style="385" customWidth="1"/>
    <col min="39" max="46" width="5.25390625" style="385" customWidth="1"/>
    <col min="47" max="52" width="4.375" style="385" customWidth="1"/>
    <col min="53" max="53" width="5.625" style="385" customWidth="1"/>
    <col min="54" max="54" width="4.75390625" style="385" customWidth="1"/>
    <col min="55" max="55" width="5.375" style="385" customWidth="1"/>
    <col min="56" max="57" width="5.625" style="385" customWidth="1"/>
    <col min="58" max="58" width="6.125" style="385" customWidth="1"/>
    <col min="59" max="59" width="6.00390625" style="385" customWidth="1"/>
    <col min="60" max="61" width="5.00390625" style="385" customWidth="1"/>
    <col min="62" max="16384" width="10.125" style="385" customWidth="1"/>
  </cols>
  <sheetData>
    <row r="1" spans="15:64" s="174" customFormat="1" ht="23.25" customHeight="1">
      <c r="O1" s="175"/>
      <c r="P1" s="175"/>
      <c r="Q1" s="176"/>
      <c r="R1" s="176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178"/>
      <c r="AF1" s="178"/>
      <c r="AG1" s="178"/>
      <c r="BF1" s="179"/>
      <c r="BG1" s="179"/>
      <c r="BH1" s="179"/>
      <c r="BI1" s="179"/>
      <c r="BJ1" s="179"/>
      <c r="BK1" s="179"/>
      <c r="BL1" s="179"/>
    </row>
    <row r="2" spans="15:64" s="174" customFormat="1" ht="23.25">
      <c r="O2" s="874" t="s">
        <v>2</v>
      </c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BF2" s="180"/>
      <c r="BG2" s="181"/>
      <c r="BH2" s="181"/>
      <c r="BI2" s="181"/>
      <c r="BJ2" s="181"/>
      <c r="BK2" s="181"/>
      <c r="BL2" s="181"/>
    </row>
    <row r="3" spans="3:64" s="182" customFormat="1" ht="26.25">
      <c r="C3" s="875" t="s">
        <v>199</v>
      </c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  <c r="AY3" s="876"/>
      <c r="AZ3" s="876"/>
      <c r="BA3" s="876"/>
      <c r="BB3" s="876"/>
      <c r="BC3" s="876"/>
      <c r="BD3" s="876"/>
      <c r="BE3" s="876"/>
      <c r="BF3" s="181"/>
      <c r="BG3" s="181"/>
      <c r="BH3" s="181"/>
      <c r="BI3" s="181"/>
      <c r="BJ3" s="181"/>
      <c r="BK3" s="181"/>
      <c r="BL3" s="181"/>
    </row>
    <row r="4" spans="3:64" s="174" customFormat="1" ht="42.75" customHeight="1">
      <c r="C4" s="877" t="s">
        <v>200</v>
      </c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7"/>
      <c r="AO4" s="877"/>
      <c r="AP4" s="877"/>
      <c r="AQ4" s="877"/>
      <c r="AR4" s="877"/>
      <c r="AS4" s="877"/>
      <c r="AT4" s="877"/>
      <c r="AU4" s="877"/>
      <c r="AV4" s="877"/>
      <c r="AW4" s="877"/>
      <c r="AX4" s="877"/>
      <c r="AY4" s="877"/>
      <c r="AZ4" s="877"/>
      <c r="BA4" s="877"/>
      <c r="BB4" s="877"/>
      <c r="BC4" s="877"/>
      <c r="BD4" s="877"/>
      <c r="BE4" s="877"/>
      <c r="BF4" s="183"/>
      <c r="BG4" s="184"/>
      <c r="BH4" s="184"/>
      <c r="BI4" s="184"/>
      <c r="BJ4" s="184"/>
      <c r="BK4" s="184"/>
      <c r="BL4" s="184"/>
    </row>
    <row r="5" spans="2:64" s="174" customFormat="1" ht="26.25">
      <c r="B5" s="2" t="s">
        <v>3</v>
      </c>
      <c r="C5" s="1"/>
      <c r="D5" s="2"/>
      <c r="E5" s="2"/>
      <c r="F5" s="2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186"/>
      <c r="S5" s="187"/>
      <c r="T5" s="187"/>
      <c r="U5" s="187"/>
      <c r="V5" s="187"/>
      <c r="W5" s="187"/>
      <c r="X5" s="187"/>
      <c r="Y5" s="187"/>
      <c r="Z5" s="187"/>
      <c r="AA5" s="847" t="s">
        <v>201</v>
      </c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7"/>
      <c r="AO5" s="847"/>
      <c r="AP5" s="189"/>
      <c r="AQ5" s="189"/>
      <c r="AR5" s="189"/>
      <c r="AS5" s="189"/>
      <c r="AY5" s="878"/>
      <c r="AZ5" s="878"/>
      <c r="BA5" s="878"/>
      <c r="BB5" s="878"/>
      <c r="BC5" s="878"/>
      <c r="BD5" s="878"/>
      <c r="BE5" s="878"/>
      <c r="BF5" s="184"/>
      <c r="BG5" s="184"/>
      <c r="BH5" s="184"/>
      <c r="BI5" s="184"/>
      <c r="BJ5" s="184"/>
      <c r="BK5" s="184"/>
      <c r="BL5" s="184"/>
    </row>
    <row r="6" spans="2:64" s="174" customFormat="1" ht="26.25" customHeight="1">
      <c r="B6" s="3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/>
      <c r="Q6" s="191"/>
      <c r="R6" s="879" t="s">
        <v>4</v>
      </c>
      <c r="S6" s="879"/>
      <c r="T6" s="879"/>
      <c r="U6" s="879"/>
      <c r="V6" s="879"/>
      <c r="W6" s="192"/>
      <c r="X6" s="192"/>
      <c r="Y6" s="192"/>
      <c r="Z6" s="192"/>
      <c r="AA6" s="192"/>
      <c r="AB6" s="192"/>
      <c r="AC6" s="192"/>
      <c r="AD6" s="880" t="s">
        <v>202</v>
      </c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193"/>
      <c r="AU6" s="881" t="s">
        <v>14</v>
      </c>
      <c r="AV6" s="882"/>
      <c r="AW6" s="882"/>
      <c r="AX6" s="882"/>
      <c r="AY6" s="882"/>
      <c r="AZ6" s="882"/>
      <c r="BA6" s="195" t="s">
        <v>12</v>
      </c>
      <c r="BB6" s="196"/>
      <c r="BC6" s="196"/>
      <c r="BD6" s="196"/>
      <c r="BE6" s="197"/>
      <c r="BF6" s="197"/>
      <c r="BG6" s="198"/>
      <c r="BH6" s="198"/>
      <c r="BI6" s="198"/>
      <c r="BJ6" s="198"/>
      <c r="BK6" s="199"/>
      <c r="BL6" s="199"/>
    </row>
    <row r="7" spans="3:64" s="174" customFormat="1" ht="15" customHeight="1">
      <c r="C7" s="200"/>
      <c r="D7" s="201"/>
      <c r="E7" s="202"/>
      <c r="F7" s="202"/>
      <c r="G7" s="202"/>
      <c r="H7" s="202"/>
      <c r="I7" s="202"/>
      <c r="J7" s="203"/>
      <c r="K7" s="202"/>
      <c r="L7" s="202"/>
      <c r="M7" s="202"/>
      <c r="N7" s="202"/>
      <c r="O7" s="202"/>
      <c r="P7" s="202"/>
      <c r="Q7" s="191"/>
      <c r="R7" s="191"/>
      <c r="S7" s="204"/>
      <c r="T7" s="204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204"/>
      <c r="AF7" s="205"/>
      <c r="AG7" s="206"/>
      <c r="AH7" s="206"/>
      <c r="AI7" s="206"/>
      <c r="AJ7" s="861"/>
      <c r="AK7" s="861"/>
      <c r="AL7" s="861"/>
      <c r="AM7" s="861"/>
      <c r="AN7" s="861"/>
      <c r="AO7" s="861"/>
      <c r="AP7" s="861"/>
      <c r="AQ7" s="861"/>
      <c r="AR7" s="861"/>
      <c r="AS7" s="861"/>
      <c r="AT7" s="861"/>
      <c r="AU7" s="861"/>
      <c r="AV7" s="861"/>
      <c r="AW7" s="861"/>
      <c r="AX7" s="207"/>
      <c r="AY7" s="190"/>
      <c r="AZ7" s="190"/>
      <c r="BA7" s="862" t="s">
        <v>13</v>
      </c>
      <c r="BB7" s="863"/>
      <c r="BC7" s="863"/>
      <c r="BD7" s="863"/>
      <c r="BE7" s="863"/>
      <c r="BF7" s="208"/>
      <c r="BG7" s="864"/>
      <c r="BH7" s="865"/>
      <c r="BI7" s="865"/>
      <c r="BJ7" s="865"/>
      <c r="BK7" s="208"/>
      <c r="BL7" s="199"/>
    </row>
    <row r="8" spans="3:64" s="174" customFormat="1" ht="35.25" customHeight="1">
      <c r="C8" s="866" t="s">
        <v>203</v>
      </c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209"/>
      <c r="R8" s="867" t="s">
        <v>7</v>
      </c>
      <c r="S8" s="868"/>
      <c r="T8" s="868"/>
      <c r="U8" s="868"/>
      <c r="V8" s="868"/>
      <c r="W8" s="868"/>
      <c r="X8" s="868"/>
      <c r="Y8" s="868"/>
      <c r="Z8" s="211"/>
      <c r="AA8" s="212"/>
      <c r="AB8" s="212"/>
      <c r="AC8" s="212"/>
      <c r="AD8" s="869" t="s">
        <v>64</v>
      </c>
      <c r="AE8" s="869"/>
      <c r="AF8" s="869"/>
      <c r="AG8" s="869"/>
      <c r="AH8" s="869"/>
      <c r="AI8" s="869"/>
      <c r="AJ8" s="869"/>
      <c r="AK8" s="869"/>
      <c r="AL8" s="869"/>
      <c r="AM8" s="869"/>
      <c r="AN8" s="869"/>
      <c r="AO8" s="869"/>
      <c r="AP8" s="869"/>
      <c r="AQ8" s="869"/>
      <c r="AR8" s="869"/>
      <c r="AS8" s="869"/>
      <c r="AT8" s="213"/>
      <c r="AU8" s="870" t="s">
        <v>204</v>
      </c>
      <c r="AV8" s="871"/>
      <c r="AW8" s="871"/>
      <c r="AX8" s="871"/>
      <c r="AY8" s="871"/>
      <c r="AZ8" s="871"/>
      <c r="BA8" s="872" t="s">
        <v>11</v>
      </c>
      <c r="BB8" s="873"/>
      <c r="BC8" s="873"/>
      <c r="BD8" s="873"/>
      <c r="BE8" s="873"/>
      <c r="BF8" s="214"/>
      <c r="BG8" s="215"/>
      <c r="BH8" s="215"/>
      <c r="BI8" s="215"/>
      <c r="BJ8" s="215"/>
      <c r="BK8" s="215"/>
      <c r="BL8" s="215"/>
    </row>
    <row r="9" spans="3:65" s="174" customFormat="1" ht="8.25" customHeight="1">
      <c r="C9" s="203"/>
      <c r="D9" s="200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09"/>
      <c r="R9" s="209"/>
      <c r="S9" s="210"/>
      <c r="T9" s="210"/>
      <c r="U9" s="210"/>
      <c r="V9" s="210"/>
      <c r="W9" s="210"/>
      <c r="X9" s="210"/>
      <c r="Y9" s="210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1"/>
      <c r="AS9" s="851"/>
      <c r="AT9" s="851"/>
      <c r="AU9" s="851"/>
      <c r="AV9" s="851"/>
      <c r="AW9" s="851"/>
      <c r="AX9" s="207"/>
      <c r="AY9" s="217"/>
      <c r="AZ9" s="217"/>
      <c r="BA9" s="852" t="s">
        <v>205</v>
      </c>
      <c r="BB9" s="853"/>
      <c r="BC9" s="853"/>
      <c r="BD9" s="853"/>
      <c r="BE9" s="853"/>
      <c r="BF9" s="853"/>
      <c r="BG9" s="218"/>
      <c r="BH9" s="218"/>
      <c r="BI9" s="218"/>
      <c r="BJ9" s="218"/>
      <c r="BK9" s="218"/>
      <c r="BL9" s="218"/>
      <c r="BM9" s="218"/>
    </row>
    <row r="10" spans="3:65" s="174" customFormat="1" ht="29.25" customHeight="1">
      <c r="C10" s="855" t="s">
        <v>206</v>
      </c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219"/>
      <c r="P10" s="201"/>
      <c r="Q10" s="220"/>
      <c r="R10" s="221" t="s">
        <v>141</v>
      </c>
      <c r="S10" s="222"/>
      <c r="T10" s="222"/>
      <c r="U10" s="222"/>
      <c r="V10" s="222"/>
      <c r="W10" s="222"/>
      <c r="X10" s="222"/>
      <c r="Y10" s="222"/>
      <c r="Z10" s="177"/>
      <c r="AA10" s="177"/>
      <c r="AB10" s="222"/>
      <c r="AC10" s="222"/>
      <c r="AD10" s="856" t="s">
        <v>65</v>
      </c>
      <c r="AE10" s="857"/>
      <c r="AF10" s="857"/>
      <c r="AG10" s="857"/>
      <c r="AH10" s="857"/>
      <c r="AI10" s="857"/>
      <c r="AJ10" s="857"/>
      <c r="AK10" s="857"/>
      <c r="AL10" s="857"/>
      <c r="AM10" s="857"/>
      <c r="AN10" s="857"/>
      <c r="AO10" s="857"/>
      <c r="AP10" s="857"/>
      <c r="AQ10" s="857"/>
      <c r="AR10" s="857"/>
      <c r="AS10" s="857"/>
      <c r="AT10" s="222"/>
      <c r="AU10" s="223" t="s">
        <v>10</v>
      </c>
      <c r="AV10" s="224"/>
      <c r="AW10" s="224"/>
      <c r="AX10" s="224"/>
      <c r="AY10" s="224"/>
      <c r="AZ10" s="198"/>
      <c r="BA10" s="854"/>
      <c r="BB10" s="854"/>
      <c r="BC10" s="854"/>
      <c r="BD10" s="854"/>
      <c r="BE10" s="854"/>
      <c r="BF10" s="854"/>
      <c r="BG10" s="218"/>
      <c r="BH10" s="218"/>
      <c r="BI10" s="218"/>
      <c r="BJ10" s="218"/>
      <c r="BK10" s="218"/>
      <c r="BL10" s="218"/>
      <c r="BM10" s="218"/>
    </row>
    <row r="11" spans="4:64" s="174" customFormat="1" ht="17.25" customHeight="1">
      <c r="D11" s="225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7"/>
      <c r="Q11" s="220"/>
      <c r="R11" s="220"/>
      <c r="S11" s="228"/>
      <c r="T11" s="228"/>
      <c r="U11" s="228"/>
      <c r="V11" s="228"/>
      <c r="W11" s="229"/>
      <c r="X11" s="229"/>
      <c r="Y11" s="229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207"/>
      <c r="AY11" s="207"/>
      <c r="AZ11" s="230"/>
      <c r="BA11" s="207"/>
      <c r="BB11" s="207"/>
      <c r="BC11" s="207"/>
      <c r="BD11" s="207"/>
      <c r="BE11" s="231"/>
      <c r="BF11" s="859"/>
      <c r="BG11" s="859"/>
      <c r="BH11" s="859"/>
      <c r="BI11" s="859"/>
      <c r="BJ11" s="859"/>
      <c r="BK11" s="859"/>
      <c r="BL11" s="859"/>
    </row>
    <row r="12" spans="4:64" s="174" customFormat="1" ht="17.25" customHeight="1">
      <c r="D12" s="225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7"/>
      <c r="Q12" s="220"/>
      <c r="R12" s="845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7"/>
      <c r="AF12" s="847"/>
      <c r="AG12" s="847"/>
      <c r="AH12" s="847"/>
      <c r="AI12" s="847"/>
      <c r="AJ12" s="847"/>
      <c r="AK12" s="847"/>
      <c r="AL12" s="847"/>
      <c r="AM12" s="847"/>
      <c r="AN12" s="847"/>
      <c r="AO12" s="847"/>
      <c r="AP12" s="847"/>
      <c r="AQ12" s="847"/>
      <c r="AR12" s="847"/>
      <c r="AS12" s="847"/>
      <c r="AT12" s="848" t="s">
        <v>8</v>
      </c>
      <c r="AU12" s="849"/>
      <c r="AV12" s="849"/>
      <c r="AW12" s="849"/>
      <c r="AX12" s="849"/>
      <c r="AY12" s="849"/>
      <c r="AZ12" s="230"/>
      <c r="BA12" s="233" t="s">
        <v>207</v>
      </c>
      <c r="BB12" s="233"/>
      <c r="BC12" s="233"/>
      <c r="BD12" s="233"/>
      <c r="BE12" s="233"/>
      <c r="BF12" s="234"/>
      <c r="BG12" s="232"/>
      <c r="BH12" s="232"/>
      <c r="BI12" s="232"/>
      <c r="BJ12" s="232"/>
      <c r="BK12" s="232"/>
      <c r="BL12" s="232"/>
    </row>
    <row r="13" spans="4:64" s="174" customFormat="1" ht="30" customHeight="1"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7"/>
      <c r="Q13" s="220"/>
      <c r="R13" s="235" t="s">
        <v>6</v>
      </c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236" t="s">
        <v>208</v>
      </c>
      <c r="AE13" s="237"/>
      <c r="AF13" s="238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9"/>
      <c r="AU13" s="239" t="s">
        <v>209</v>
      </c>
      <c r="AV13" s="239"/>
      <c r="AW13" s="239"/>
      <c r="AX13" s="239"/>
      <c r="AY13" s="239"/>
      <c r="AZ13" s="239"/>
      <c r="BA13" s="240"/>
      <c r="BB13" s="240"/>
      <c r="BC13" s="240"/>
      <c r="BD13" s="240"/>
      <c r="BE13" s="240"/>
      <c r="BF13" s="240"/>
      <c r="BG13" s="241"/>
      <c r="BH13" s="241"/>
      <c r="BI13" s="241"/>
      <c r="BJ13" s="241"/>
      <c r="BK13" s="241"/>
      <c r="BL13" s="241"/>
    </row>
    <row r="14" spans="4:64" s="174" customFormat="1" ht="21" customHeight="1"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7"/>
      <c r="Q14" s="220"/>
      <c r="R14" s="220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3"/>
      <c r="AU14" s="243"/>
      <c r="AV14" s="243"/>
      <c r="AW14" s="243"/>
      <c r="AZ14" s="244"/>
      <c r="BE14" s="245"/>
      <c r="BF14" s="241"/>
      <c r="BG14" s="241"/>
      <c r="BH14" s="241"/>
      <c r="BI14" s="241"/>
      <c r="BJ14" s="241"/>
      <c r="BK14" s="241"/>
      <c r="BL14" s="241"/>
    </row>
    <row r="15" spans="3:52" s="174" customFormat="1" ht="31.5" customHeight="1" thickBot="1">
      <c r="C15" s="842" t="s">
        <v>210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842"/>
      <c r="AR15" s="842"/>
      <c r="AS15" s="842"/>
      <c r="AT15" s="842"/>
      <c r="AU15" s="842"/>
      <c r="AV15" s="842"/>
      <c r="AW15" s="842"/>
      <c r="AX15" s="842"/>
      <c r="AY15" s="842"/>
      <c r="AZ15" s="244"/>
    </row>
    <row r="16" spans="3:59" s="174" customFormat="1" ht="18" customHeight="1" thickBot="1">
      <c r="C16" s="247"/>
      <c r="D16" s="247"/>
      <c r="E16" s="850"/>
      <c r="F16" s="647" t="s">
        <v>30</v>
      </c>
      <c r="G16" s="649" t="s">
        <v>15</v>
      </c>
      <c r="H16" s="650"/>
      <c r="I16" s="650"/>
      <c r="J16" s="651"/>
      <c r="K16" s="652" t="s">
        <v>16</v>
      </c>
      <c r="L16" s="653"/>
      <c r="M16" s="653"/>
      <c r="N16" s="653"/>
      <c r="O16" s="654"/>
      <c r="P16" s="655" t="s">
        <v>17</v>
      </c>
      <c r="Q16" s="656"/>
      <c r="R16" s="656"/>
      <c r="S16" s="656"/>
      <c r="T16" s="657"/>
      <c r="U16" s="655" t="s">
        <v>18</v>
      </c>
      <c r="V16" s="656"/>
      <c r="W16" s="656"/>
      <c r="X16" s="657"/>
      <c r="Y16" s="634" t="s">
        <v>19</v>
      </c>
      <c r="Z16" s="635"/>
      <c r="AA16" s="635"/>
      <c r="AB16" s="635"/>
      <c r="AC16" s="636"/>
      <c r="AD16" s="831" t="s">
        <v>211</v>
      </c>
      <c r="AE16" s="832"/>
      <c r="AF16" s="832"/>
      <c r="AG16" s="844"/>
      <c r="AH16" s="634" t="s">
        <v>20</v>
      </c>
      <c r="AI16" s="635"/>
      <c r="AJ16" s="635"/>
      <c r="AK16" s="636"/>
      <c r="AL16" s="634" t="s">
        <v>21</v>
      </c>
      <c r="AM16" s="635"/>
      <c r="AN16" s="635"/>
      <c r="AO16" s="636"/>
      <c r="AP16" s="634" t="s">
        <v>22</v>
      </c>
      <c r="AQ16" s="635"/>
      <c r="AR16" s="635"/>
      <c r="AS16" s="636"/>
      <c r="AT16" s="634" t="s">
        <v>23</v>
      </c>
      <c r="AU16" s="635"/>
      <c r="AV16" s="635"/>
      <c r="AW16" s="636"/>
      <c r="AX16" s="831" t="s">
        <v>24</v>
      </c>
      <c r="AY16" s="832"/>
      <c r="AZ16" s="832"/>
      <c r="BA16" s="832"/>
      <c r="BB16" s="832"/>
      <c r="BC16" s="833" t="s">
        <v>212</v>
      </c>
      <c r="BD16" s="834"/>
      <c r="BE16" s="834"/>
      <c r="BF16" s="834"/>
      <c r="BG16" s="835"/>
    </row>
    <row r="17" spans="3:59" s="174" customFormat="1" ht="18" customHeight="1">
      <c r="C17" s="247"/>
      <c r="D17" s="247"/>
      <c r="E17" s="850"/>
      <c r="F17" s="648"/>
      <c r="G17" s="248">
        <v>1</v>
      </c>
      <c r="H17" s="248">
        <f aca="true" t="shared" si="0" ref="H17:BE17">G17+1</f>
        <v>2</v>
      </c>
      <c r="I17" s="248">
        <f t="shared" si="0"/>
        <v>3</v>
      </c>
      <c r="J17" s="248">
        <f t="shared" si="0"/>
        <v>4</v>
      </c>
      <c r="K17" s="248">
        <f t="shared" si="0"/>
        <v>5</v>
      </c>
      <c r="L17" s="248">
        <f t="shared" si="0"/>
        <v>6</v>
      </c>
      <c r="M17" s="248">
        <f t="shared" si="0"/>
        <v>7</v>
      </c>
      <c r="N17" s="248">
        <f t="shared" si="0"/>
        <v>8</v>
      </c>
      <c r="O17" s="248">
        <f t="shared" si="0"/>
        <v>9</v>
      </c>
      <c r="P17" s="248">
        <f t="shared" si="0"/>
        <v>10</v>
      </c>
      <c r="Q17" s="248">
        <f t="shared" si="0"/>
        <v>11</v>
      </c>
      <c r="R17" s="248">
        <f t="shared" si="0"/>
        <v>12</v>
      </c>
      <c r="S17" s="248">
        <f t="shared" si="0"/>
        <v>13</v>
      </c>
      <c r="T17" s="248">
        <f t="shared" si="0"/>
        <v>14</v>
      </c>
      <c r="U17" s="248">
        <f t="shared" si="0"/>
        <v>15</v>
      </c>
      <c r="V17" s="248">
        <f t="shared" si="0"/>
        <v>16</v>
      </c>
      <c r="W17" s="248">
        <f t="shared" si="0"/>
        <v>17</v>
      </c>
      <c r="X17" s="248">
        <f t="shared" si="0"/>
        <v>18</v>
      </c>
      <c r="Y17" s="248">
        <f t="shared" si="0"/>
        <v>19</v>
      </c>
      <c r="Z17" s="248">
        <f t="shared" si="0"/>
        <v>20</v>
      </c>
      <c r="AA17" s="248">
        <f t="shared" si="0"/>
        <v>21</v>
      </c>
      <c r="AB17" s="248">
        <f t="shared" si="0"/>
        <v>22</v>
      </c>
      <c r="AC17" s="248">
        <f t="shared" si="0"/>
        <v>23</v>
      </c>
      <c r="AD17" s="248">
        <f t="shared" si="0"/>
        <v>24</v>
      </c>
      <c r="AE17" s="248">
        <f t="shared" si="0"/>
        <v>25</v>
      </c>
      <c r="AF17" s="248">
        <f t="shared" si="0"/>
        <v>26</v>
      </c>
      <c r="AG17" s="248">
        <f t="shared" si="0"/>
        <v>27</v>
      </c>
      <c r="AH17" s="248">
        <f t="shared" si="0"/>
        <v>28</v>
      </c>
      <c r="AI17" s="248">
        <f t="shared" si="0"/>
        <v>29</v>
      </c>
      <c r="AJ17" s="248">
        <f t="shared" si="0"/>
        <v>30</v>
      </c>
      <c r="AK17" s="248">
        <f t="shared" si="0"/>
        <v>31</v>
      </c>
      <c r="AL17" s="248">
        <f t="shared" si="0"/>
        <v>32</v>
      </c>
      <c r="AM17" s="248">
        <f t="shared" si="0"/>
        <v>33</v>
      </c>
      <c r="AN17" s="248">
        <f t="shared" si="0"/>
        <v>34</v>
      </c>
      <c r="AO17" s="248">
        <f t="shared" si="0"/>
        <v>35</v>
      </c>
      <c r="AP17" s="248">
        <f t="shared" si="0"/>
        <v>36</v>
      </c>
      <c r="AQ17" s="248">
        <f t="shared" si="0"/>
        <v>37</v>
      </c>
      <c r="AR17" s="248">
        <f t="shared" si="0"/>
        <v>38</v>
      </c>
      <c r="AS17" s="248">
        <f t="shared" si="0"/>
        <v>39</v>
      </c>
      <c r="AT17" s="248">
        <f t="shared" si="0"/>
        <v>40</v>
      </c>
      <c r="AU17" s="248">
        <f t="shared" si="0"/>
        <v>41</v>
      </c>
      <c r="AV17" s="248">
        <f t="shared" si="0"/>
        <v>42</v>
      </c>
      <c r="AW17" s="248">
        <f t="shared" si="0"/>
        <v>43</v>
      </c>
      <c r="AX17" s="248">
        <f t="shared" si="0"/>
        <v>44</v>
      </c>
      <c r="AY17" s="248">
        <f t="shared" si="0"/>
        <v>45</v>
      </c>
      <c r="AZ17" s="248">
        <f t="shared" si="0"/>
        <v>46</v>
      </c>
      <c r="BA17" s="248">
        <f t="shared" si="0"/>
        <v>47</v>
      </c>
      <c r="BB17" s="248">
        <f t="shared" si="0"/>
        <v>48</v>
      </c>
      <c r="BC17" s="249">
        <f t="shared" si="0"/>
        <v>49</v>
      </c>
      <c r="BD17" s="249">
        <f t="shared" si="0"/>
        <v>50</v>
      </c>
      <c r="BE17" s="249">
        <f t="shared" si="0"/>
        <v>51</v>
      </c>
      <c r="BF17" s="250">
        <f>BE17+1</f>
        <v>52</v>
      </c>
      <c r="BG17" s="6">
        <v>52</v>
      </c>
    </row>
    <row r="18" spans="3:59" s="174" customFormat="1" ht="28.5" customHeight="1">
      <c r="C18" s="247"/>
      <c r="D18" s="247"/>
      <c r="E18" s="251"/>
      <c r="F18" s="252" t="s">
        <v>0</v>
      </c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 t="s">
        <v>27</v>
      </c>
      <c r="Z18" s="253" t="s">
        <v>27</v>
      </c>
      <c r="AA18" s="253" t="s">
        <v>29</v>
      </c>
      <c r="AB18" s="253" t="s">
        <v>29</v>
      </c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 t="s">
        <v>27</v>
      </c>
      <c r="AV18" s="253" t="s">
        <v>27</v>
      </c>
      <c r="AW18" s="253" t="s">
        <v>29</v>
      </c>
      <c r="AX18" s="253" t="s">
        <v>29</v>
      </c>
      <c r="AY18" s="254" t="s">
        <v>29</v>
      </c>
      <c r="AZ18" s="254" t="s">
        <v>29</v>
      </c>
      <c r="BA18" s="254" t="s">
        <v>29</v>
      </c>
      <c r="BB18" s="254" t="s">
        <v>29</v>
      </c>
      <c r="BC18" s="254" t="s">
        <v>29</v>
      </c>
      <c r="BD18" s="254" t="s">
        <v>29</v>
      </c>
      <c r="BE18" s="254" t="s">
        <v>29</v>
      </c>
      <c r="BF18" s="255" t="s">
        <v>29</v>
      </c>
      <c r="BG18" s="254" t="s">
        <v>29</v>
      </c>
    </row>
    <row r="19" spans="3:59" s="245" customFormat="1" ht="24" customHeight="1" thickBot="1">
      <c r="C19" s="246"/>
      <c r="D19" s="246"/>
      <c r="E19" s="256"/>
      <c r="F19" s="257" t="s">
        <v>1</v>
      </c>
      <c r="G19" s="258" t="s">
        <v>31</v>
      </c>
      <c r="H19" s="258" t="s">
        <v>31</v>
      </c>
      <c r="I19" s="258" t="s">
        <v>31</v>
      </c>
      <c r="J19" s="258" t="s">
        <v>31</v>
      </c>
      <c r="K19" s="258" t="s">
        <v>31</v>
      </c>
      <c r="L19" s="258" t="s">
        <v>31</v>
      </c>
      <c r="M19" s="258" t="s">
        <v>31</v>
      </c>
      <c r="N19" s="258" t="s">
        <v>31</v>
      </c>
      <c r="O19" s="258" t="s">
        <v>35</v>
      </c>
      <c r="P19" s="258" t="s">
        <v>35</v>
      </c>
      <c r="Q19" s="258" t="s">
        <v>35</v>
      </c>
      <c r="R19" s="258" t="s">
        <v>35</v>
      </c>
      <c r="S19" s="258" t="s">
        <v>35</v>
      </c>
      <c r="T19" s="258" t="s">
        <v>35</v>
      </c>
      <c r="U19" s="258" t="s">
        <v>35</v>
      </c>
      <c r="V19" s="258" t="s">
        <v>35</v>
      </c>
      <c r="W19" s="258" t="s">
        <v>35</v>
      </c>
      <c r="X19" s="258" t="s">
        <v>33</v>
      </c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9"/>
      <c r="AZ19" s="259"/>
      <c r="BA19" s="259"/>
      <c r="BB19" s="259"/>
      <c r="BC19" s="259"/>
      <c r="BD19" s="259"/>
      <c r="BE19" s="259"/>
      <c r="BF19" s="260"/>
      <c r="BG19" s="261"/>
    </row>
    <row r="20" spans="4:66" s="262" customFormat="1" ht="15.75">
      <c r="D20" s="263" t="s">
        <v>25</v>
      </c>
      <c r="G20" s="264"/>
      <c r="H20" s="265"/>
      <c r="I20" s="266" t="s">
        <v>26</v>
      </c>
      <c r="J20" s="266"/>
      <c r="K20" s="266"/>
      <c r="L20" s="267" t="s">
        <v>27</v>
      </c>
      <c r="M20" s="266" t="s">
        <v>28</v>
      </c>
      <c r="N20" s="266"/>
      <c r="O20" s="266"/>
      <c r="P20" s="264"/>
      <c r="Q20" s="267" t="s">
        <v>31</v>
      </c>
      <c r="R20" s="266" t="s">
        <v>32</v>
      </c>
      <c r="S20" s="266"/>
      <c r="T20" s="266"/>
      <c r="U20" s="264"/>
      <c r="V20" s="264"/>
      <c r="W20" s="264"/>
      <c r="X20" s="267" t="s">
        <v>35</v>
      </c>
      <c r="Y20" s="836" t="s">
        <v>213</v>
      </c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264"/>
      <c r="AK20" s="268" t="s">
        <v>33</v>
      </c>
      <c r="AL20" s="838" t="s">
        <v>214</v>
      </c>
      <c r="AM20" s="838"/>
      <c r="AN20" s="838"/>
      <c r="AO20" s="838"/>
      <c r="AP20" s="838"/>
      <c r="AQ20" s="838"/>
      <c r="AR20" s="838"/>
      <c r="AS20" s="838"/>
      <c r="AT20" s="838"/>
      <c r="AU20" s="838"/>
      <c r="AV20" s="838"/>
      <c r="AW20" s="838"/>
      <c r="AX20" s="838"/>
      <c r="AY20" s="269" t="s">
        <v>29</v>
      </c>
      <c r="AZ20" s="262" t="s">
        <v>34</v>
      </c>
      <c r="BI20" s="263"/>
      <c r="BN20" s="270"/>
    </row>
    <row r="21" spans="7:66" s="262" customFormat="1" ht="6" customHeight="1">
      <c r="G21" s="263"/>
      <c r="K21" s="270"/>
      <c r="L21" s="270"/>
      <c r="M21" s="270"/>
      <c r="N21" s="270"/>
      <c r="O21" s="208"/>
      <c r="P21" s="208"/>
      <c r="Y21" s="271"/>
      <c r="Z21" s="270"/>
      <c r="AA21" s="270"/>
      <c r="AB21" s="270"/>
      <c r="AD21" s="271"/>
      <c r="AE21" s="839"/>
      <c r="AF21" s="840"/>
      <c r="AG21" s="840"/>
      <c r="AH21" s="840"/>
      <c r="AI21" s="840"/>
      <c r="AJ21" s="840"/>
      <c r="AK21" s="840"/>
      <c r="AL21" s="840"/>
      <c r="AM21" s="840"/>
      <c r="AN21" s="840"/>
      <c r="AO21" s="840"/>
      <c r="AP21" s="270"/>
      <c r="AQ21" s="270"/>
      <c r="AR21" s="270"/>
      <c r="AS21" s="270"/>
      <c r="AT21" s="272"/>
      <c r="AW21" s="270"/>
      <c r="AX21" s="270"/>
      <c r="AY21" s="270"/>
      <c r="AZ21" s="270"/>
      <c r="BA21" s="270"/>
      <c r="BB21" s="270"/>
      <c r="BC21" s="270"/>
      <c r="BD21" s="270"/>
      <c r="BI21" s="263"/>
      <c r="BN21" s="270"/>
    </row>
    <row r="22" spans="3:56" s="262" customFormat="1" ht="5.25" customHeight="1">
      <c r="C22" s="263"/>
      <c r="G22" s="270"/>
      <c r="H22" s="270"/>
      <c r="I22" s="270"/>
      <c r="J22" s="270"/>
      <c r="K22" s="208"/>
      <c r="L22" s="208"/>
      <c r="AG22" s="270"/>
      <c r="AH22" s="270"/>
      <c r="AJ22" s="271"/>
      <c r="AK22" s="270"/>
      <c r="AL22" s="270"/>
      <c r="AM22" s="270"/>
      <c r="AN22" s="270"/>
      <c r="AO22" s="270"/>
      <c r="AP22" s="272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</row>
    <row r="23" spans="3:59" s="273" customFormat="1" ht="27.75" customHeight="1" thickBot="1">
      <c r="C23" s="841" t="s">
        <v>215</v>
      </c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W23" s="842" t="s">
        <v>216</v>
      </c>
      <c r="X23" s="842"/>
      <c r="Y23" s="842"/>
      <c r="Z23" s="842"/>
      <c r="AA23" s="842"/>
      <c r="AB23" s="842"/>
      <c r="AC23" s="842"/>
      <c r="AD23" s="842"/>
      <c r="AE23" s="842"/>
      <c r="AF23" s="842"/>
      <c r="AG23" s="842"/>
      <c r="AH23" s="842"/>
      <c r="AI23" s="842"/>
      <c r="AJ23" s="274"/>
      <c r="AK23" s="275"/>
      <c r="AL23" s="275"/>
      <c r="AM23" s="275"/>
      <c r="AN23" s="275"/>
      <c r="AO23" s="843" t="s">
        <v>217</v>
      </c>
      <c r="AP23" s="843"/>
      <c r="AQ23" s="843"/>
      <c r="AR23" s="843"/>
      <c r="AS23" s="843"/>
      <c r="AT23" s="843"/>
      <c r="AU23" s="843"/>
      <c r="AV23" s="843"/>
      <c r="AW23" s="843"/>
      <c r="AX23" s="843"/>
      <c r="AY23" s="843"/>
      <c r="AZ23" s="843"/>
      <c r="BA23" s="843"/>
      <c r="BB23" s="843"/>
      <c r="BC23" s="843"/>
      <c r="BD23" s="843"/>
      <c r="BE23" s="843"/>
      <c r="BF23" s="843"/>
      <c r="BG23" s="843"/>
    </row>
    <row r="24" spans="5:59" s="273" customFormat="1" ht="21.75" customHeight="1">
      <c r="E24" s="641" t="s">
        <v>30</v>
      </c>
      <c r="F24" s="610" t="s">
        <v>26</v>
      </c>
      <c r="G24" s="611"/>
      <c r="H24" s="610" t="s">
        <v>28</v>
      </c>
      <c r="I24" s="611"/>
      <c r="J24" s="610" t="s">
        <v>32</v>
      </c>
      <c r="K24" s="611"/>
      <c r="L24" s="610" t="s">
        <v>41</v>
      </c>
      <c r="M24" s="611"/>
      <c r="N24" s="825" t="s">
        <v>213</v>
      </c>
      <c r="O24" s="826"/>
      <c r="P24" s="827"/>
      <c r="Q24" s="614" t="s">
        <v>34</v>
      </c>
      <c r="R24" s="615"/>
      <c r="S24" s="618" t="s">
        <v>42</v>
      </c>
      <c r="T24" s="619"/>
      <c r="Y24" s="809" t="s">
        <v>38</v>
      </c>
      <c r="Z24" s="792"/>
      <c r="AA24" s="792"/>
      <c r="AB24" s="792"/>
      <c r="AC24" s="792"/>
      <c r="AD24" s="810"/>
      <c r="AE24" s="814" t="s">
        <v>218</v>
      </c>
      <c r="AF24" s="793"/>
      <c r="AG24" s="815"/>
      <c r="AH24" s="814" t="s">
        <v>37</v>
      </c>
      <c r="AI24" s="793"/>
      <c r="AJ24" s="815"/>
      <c r="AK24" s="275"/>
      <c r="AL24" s="275"/>
      <c r="AM24" s="275"/>
      <c r="AN24" s="275"/>
      <c r="AO24" s="819" t="s">
        <v>39</v>
      </c>
      <c r="AP24" s="820"/>
      <c r="AQ24" s="820"/>
      <c r="AR24" s="820"/>
      <c r="AS24" s="820"/>
      <c r="AT24" s="820"/>
      <c r="AU24" s="820"/>
      <c r="AV24" s="821"/>
      <c r="AW24" s="604" t="s">
        <v>40</v>
      </c>
      <c r="AX24" s="605"/>
      <c r="AY24" s="605"/>
      <c r="AZ24" s="605"/>
      <c r="BA24" s="605"/>
      <c r="BB24" s="605"/>
      <c r="BC24" s="605"/>
      <c r="BD24" s="605"/>
      <c r="BE24" s="606"/>
      <c r="BF24" s="598" t="s">
        <v>30</v>
      </c>
      <c r="BG24" s="600"/>
    </row>
    <row r="25" spans="5:59" s="273" customFormat="1" ht="57" customHeight="1" thickBot="1">
      <c r="E25" s="642"/>
      <c r="F25" s="612"/>
      <c r="G25" s="613"/>
      <c r="H25" s="612"/>
      <c r="I25" s="613"/>
      <c r="J25" s="612"/>
      <c r="K25" s="613"/>
      <c r="L25" s="612"/>
      <c r="M25" s="613"/>
      <c r="N25" s="828"/>
      <c r="O25" s="829"/>
      <c r="P25" s="830"/>
      <c r="Q25" s="616"/>
      <c r="R25" s="617"/>
      <c r="S25" s="620"/>
      <c r="T25" s="621"/>
      <c r="Y25" s="811"/>
      <c r="Z25" s="812"/>
      <c r="AA25" s="812"/>
      <c r="AB25" s="812"/>
      <c r="AC25" s="812"/>
      <c r="AD25" s="813"/>
      <c r="AE25" s="816"/>
      <c r="AF25" s="817"/>
      <c r="AG25" s="818"/>
      <c r="AH25" s="816"/>
      <c r="AI25" s="817"/>
      <c r="AJ25" s="818"/>
      <c r="AK25" s="275"/>
      <c r="AL25" s="275"/>
      <c r="AM25" s="275"/>
      <c r="AN25" s="275"/>
      <c r="AO25" s="822"/>
      <c r="AP25" s="823"/>
      <c r="AQ25" s="823"/>
      <c r="AR25" s="823"/>
      <c r="AS25" s="823"/>
      <c r="AT25" s="823"/>
      <c r="AU25" s="823"/>
      <c r="AV25" s="824"/>
      <c r="AW25" s="607"/>
      <c r="AX25" s="608"/>
      <c r="AY25" s="608"/>
      <c r="AZ25" s="608"/>
      <c r="BA25" s="608"/>
      <c r="BB25" s="608"/>
      <c r="BC25" s="608"/>
      <c r="BD25" s="608"/>
      <c r="BE25" s="609"/>
      <c r="BF25" s="601"/>
      <c r="BG25" s="603"/>
    </row>
    <row r="26" spans="5:59" s="273" customFormat="1" ht="42.75" customHeight="1" thickBot="1">
      <c r="E26" s="276" t="s">
        <v>0</v>
      </c>
      <c r="F26" s="799">
        <v>36</v>
      </c>
      <c r="G26" s="800"/>
      <c r="H26" s="799">
        <v>4</v>
      </c>
      <c r="I26" s="800"/>
      <c r="J26" s="799"/>
      <c r="K26" s="800"/>
      <c r="L26" s="799"/>
      <c r="M26" s="800"/>
      <c r="N26" s="799"/>
      <c r="O26" s="805"/>
      <c r="P26" s="800"/>
      <c r="Q26" s="797">
        <v>12</v>
      </c>
      <c r="R26" s="798"/>
      <c r="S26" s="799">
        <v>52</v>
      </c>
      <c r="T26" s="800"/>
      <c r="U26" s="277"/>
      <c r="V26" s="277"/>
      <c r="W26" s="277"/>
      <c r="X26" s="277"/>
      <c r="Y26" s="806" t="s">
        <v>36</v>
      </c>
      <c r="Z26" s="807"/>
      <c r="AA26" s="807"/>
      <c r="AB26" s="807"/>
      <c r="AC26" s="807"/>
      <c r="AD26" s="808"/>
      <c r="AE26" s="802" t="s">
        <v>1</v>
      </c>
      <c r="AF26" s="803"/>
      <c r="AG26" s="804"/>
      <c r="AH26" s="802" t="s">
        <v>219</v>
      </c>
      <c r="AI26" s="803"/>
      <c r="AJ26" s="804"/>
      <c r="AK26" s="278"/>
      <c r="AL26" s="278"/>
      <c r="AM26" s="278"/>
      <c r="AN26" s="278"/>
      <c r="AO26" s="802" t="s">
        <v>220</v>
      </c>
      <c r="AP26" s="803"/>
      <c r="AQ26" s="803"/>
      <c r="AR26" s="803"/>
      <c r="AS26" s="803"/>
      <c r="AT26" s="803"/>
      <c r="AU26" s="803"/>
      <c r="AV26" s="804"/>
      <c r="AW26" s="802" t="s">
        <v>221</v>
      </c>
      <c r="AX26" s="803"/>
      <c r="AY26" s="803"/>
      <c r="AZ26" s="803"/>
      <c r="BA26" s="803"/>
      <c r="BB26" s="803"/>
      <c r="BC26" s="803"/>
      <c r="BD26" s="803"/>
      <c r="BE26" s="804"/>
      <c r="BF26" s="799" t="s">
        <v>1</v>
      </c>
      <c r="BG26" s="800"/>
    </row>
    <row r="27" spans="5:59" s="273" customFormat="1" ht="42.75" customHeight="1" thickBot="1">
      <c r="E27" s="276" t="s">
        <v>1</v>
      </c>
      <c r="F27" s="799"/>
      <c r="G27" s="800"/>
      <c r="H27" s="799"/>
      <c r="I27" s="800"/>
      <c r="J27" s="799">
        <v>8</v>
      </c>
      <c r="K27" s="800"/>
      <c r="L27" s="799"/>
      <c r="M27" s="800"/>
      <c r="N27" s="799">
        <v>10</v>
      </c>
      <c r="O27" s="805"/>
      <c r="P27" s="800"/>
      <c r="Q27" s="797"/>
      <c r="R27" s="798"/>
      <c r="S27" s="799">
        <v>18</v>
      </c>
      <c r="T27" s="800"/>
      <c r="U27" s="277"/>
      <c r="V27" s="277"/>
      <c r="W27" s="277"/>
      <c r="X27" s="277"/>
      <c r="Y27" s="801"/>
      <c r="Z27" s="801"/>
      <c r="AA27" s="801"/>
      <c r="AB27" s="801"/>
      <c r="AC27" s="801"/>
      <c r="AD27" s="801"/>
      <c r="AE27" s="792"/>
      <c r="AF27" s="792"/>
      <c r="AG27" s="792"/>
      <c r="AH27" s="792"/>
      <c r="AI27" s="792"/>
      <c r="AJ27" s="792"/>
      <c r="AK27" s="278"/>
      <c r="AL27" s="278"/>
      <c r="AM27" s="278"/>
      <c r="AN27" s="278"/>
      <c r="AO27" s="792"/>
      <c r="AP27" s="792"/>
      <c r="AQ27" s="792"/>
      <c r="AR27" s="792"/>
      <c r="AS27" s="792"/>
      <c r="AT27" s="792"/>
      <c r="AU27" s="792"/>
      <c r="AV27" s="792"/>
      <c r="AW27" s="792"/>
      <c r="AX27" s="792"/>
      <c r="AY27" s="792"/>
      <c r="AZ27" s="792"/>
      <c r="BA27" s="792"/>
      <c r="BB27" s="792"/>
      <c r="BC27" s="792"/>
      <c r="BD27" s="792"/>
      <c r="BE27" s="792"/>
      <c r="BF27" s="793"/>
      <c r="BG27" s="793"/>
    </row>
    <row r="28" spans="1:61" s="282" customFormat="1" ht="15" customHeight="1">
      <c r="A28" s="279"/>
      <c r="B28" s="279"/>
      <c r="C28" s="280"/>
      <c r="D28" s="794"/>
      <c r="E28" s="794"/>
      <c r="F28" s="794"/>
      <c r="G28" s="794"/>
      <c r="H28" s="794"/>
      <c r="I28" s="794"/>
      <c r="J28" s="794"/>
      <c r="K28" s="794"/>
      <c r="L28" s="795"/>
      <c r="M28" s="795"/>
      <c r="N28" s="795"/>
      <c r="O28" s="796"/>
      <c r="P28" s="796"/>
      <c r="Q28" s="795"/>
      <c r="R28" s="795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79"/>
      <c r="BC28" s="279"/>
      <c r="BD28" s="279"/>
      <c r="BE28" s="279"/>
      <c r="BF28" s="279"/>
      <c r="BG28" s="279"/>
      <c r="BH28" s="279"/>
      <c r="BI28" s="279"/>
    </row>
    <row r="29" spans="1:61" s="282" customFormat="1" ht="24" customHeight="1" thickBot="1">
      <c r="A29" s="776" t="s">
        <v>43</v>
      </c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6"/>
      <c r="AV29" s="776"/>
      <c r="AW29" s="776"/>
      <c r="AX29" s="776"/>
      <c r="AY29" s="776"/>
      <c r="AZ29" s="776"/>
      <c r="BA29" s="776"/>
      <c r="BB29" s="776"/>
      <c r="BC29" s="776"/>
      <c r="BD29" s="776"/>
      <c r="BE29" s="776"/>
      <c r="BF29" s="776"/>
      <c r="BG29" s="776"/>
      <c r="BH29" s="776"/>
      <c r="BI29" s="776"/>
    </row>
    <row r="30" spans="1:43" s="282" customFormat="1" ht="33" customHeight="1" thickBot="1">
      <c r="A30" s="283"/>
      <c r="B30" s="283"/>
      <c r="C30" s="283"/>
      <c r="D30" s="558" t="s">
        <v>44</v>
      </c>
      <c r="E30" s="559"/>
      <c r="F30" s="560"/>
      <c r="G30" s="567" t="s">
        <v>45</v>
      </c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9"/>
      <c r="U30" s="576" t="s">
        <v>46</v>
      </c>
      <c r="V30" s="577"/>
      <c r="W30" s="577"/>
      <c r="X30" s="577"/>
      <c r="Y30" s="577"/>
      <c r="Z30" s="577"/>
      <c r="AA30" s="577"/>
      <c r="AB30" s="578"/>
      <c r="AC30" s="777" t="s">
        <v>222</v>
      </c>
      <c r="AD30" s="778"/>
      <c r="AE30" s="585" t="s">
        <v>47</v>
      </c>
      <c r="AF30" s="586"/>
      <c r="AG30" s="586"/>
      <c r="AH30" s="586"/>
      <c r="AI30" s="586"/>
      <c r="AJ30" s="586"/>
      <c r="AK30" s="586"/>
      <c r="AL30" s="587"/>
      <c r="AM30" s="783" t="s">
        <v>223</v>
      </c>
      <c r="AN30" s="784"/>
      <c r="AQ30" s="284"/>
    </row>
    <row r="31" spans="1:43" s="282" customFormat="1" ht="22.5" customHeight="1" thickBot="1">
      <c r="A31" s="283"/>
      <c r="B31" s="283"/>
      <c r="C31" s="283"/>
      <c r="D31" s="561"/>
      <c r="E31" s="562"/>
      <c r="F31" s="563"/>
      <c r="G31" s="570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2"/>
      <c r="U31" s="588" t="s">
        <v>48</v>
      </c>
      <c r="V31" s="523"/>
      <c r="W31" s="591" t="s">
        <v>49</v>
      </c>
      <c r="X31" s="523"/>
      <c r="Y31" s="789" t="s">
        <v>224</v>
      </c>
      <c r="Z31" s="790"/>
      <c r="AA31" s="790"/>
      <c r="AB31" s="791"/>
      <c r="AC31" s="779"/>
      <c r="AD31" s="780"/>
      <c r="AE31" s="750" t="s">
        <v>225</v>
      </c>
      <c r="AF31" s="751"/>
      <c r="AG31" s="751"/>
      <c r="AH31" s="751"/>
      <c r="AI31" s="751"/>
      <c r="AJ31" s="751"/>
      <c r="AK31" s="751"/>
      <c r="AL31" s="752"/>
      <c r="AM31" s="785"/>
      <c r="AN31" s="786"/>
      <c r="AQ31" s="285"/>
    </row>
    <row r="32" spans="1:43" s="282" customFormat="1" ht="19.5" customHeight="1">
      <c r="A32" s="283"/>
      <c r="B32" s="283"/>
      <c r="C32" s="283"/>
      <c r="D32" s="561"/>
      <c r="E32" s="562"/>
      <c r="F32" s="563"/>
      <c r="G32" s="570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2"/>
      <c r="U32" s="589"/>
      <c r="V32" s="525"/>
      <c r="W32" s="589"/>
      <c r="X32" s="525"/>
      <c r="Y32" s="753" t="s">
        <v>50</v>
      </c>
      <c r="Z32" s="754"/>
      <c r="AA32" s="753" t="s">
        <v>51</v>
      </c>
      <c r="AB32" s="754"/>
      <c r="AC32" s="779"/>
      <c r="AD32" s="780"/>
      <c r="AE32" s="759" t="s">
        <v>42</v>
      </c>
      <c r="AF32" s="760"/>
      <c r="AG32" s="765" t="s">
        <v>226</v>
      </c>
      <c r="AH32" s="766"/>
      <c r="AI32" s="766"/>
      <c r="AJ32" s="766"/>
      <c r="AK32" s="766"/>
      <c r="AL32" s="767"/>
      <c r="AM32" s="785"/>
      <c r="AN32" s="786"/>
      <c r="AQ32" s="286"/>
    </row>
    <row r="33" spans="1:43" s="282" customFormat="1" ht="34.5" customHeight="1">
      <c r="A33" s="283"/>
      <c r="B33" s="283"/>
      <c r="C33" s="283"/>
      <c r="D33" s="561"/>
      <c r="E33" s="562"/>
      <c r="F33" s="563"/>
      <c r="G33" s="570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2"/>
      <c r="U33" s="589"/>
      <c r="V33" s="525"/>
      <c r="W33" s="589"/>
      <c r="X33" s="525"/>
      <c r="Y33" s="755"/>
      <c r="Z33" s="756"/>
      <c r="AA33" s="755"/>
      <c r="AB33" s="756"/>
      <c r="AC33" s="779"/>
      <c r="AD33" s="780"/>
      <c r="AE33" s="761"/>
      <c r="AF33" s="762"/>
      <c r="AG33" s="768" t="s">
        <v>53</v>
      </c>
      <c r="AH33" s="769"/>
      <c r="AI33" s="768" t="s">
        <v>54</v>
      </c>
      <c r="AJ33" s="769"/>
      <c r="AK33" s="770" t="s">
        <v>55</v>
      </c>
      <c r="AL33" s="771"/>
      <c r="AM33" s="785"/>
      <c r="AN33" s="786"/>
      <c r="AQ33" s="286"/>
    </row>
    <row r="34" spans="1:40" s="282" customFormat="1" ht="24" customHeight="1">
      <c r="A34" s="283"/>
      <c r="B34" s="283"/>
      <c r="C34" s="283"/>
      <c r="D34" s="561"/>
      <c r="E34" s="562"/>
      <c r="F34" s="563"/>
      <c r="G34" s="570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2"/>
      <c r="U34" s="589"/>
      <c r="V34" s="525"/>
      <c r="W34" s="589"/>
      <c r="X34" s="525"/>
      <c r="Y34" s="755"/>
      <c r="Z34" s="756"/>
      <c r="AA34" s="755"/>
      <c r="AB34" s="756"/>
      <c r="AC34" s="779"/>
      <c r="AD34" s="780"/>
      <c r="AE34" s="761"/>
      <c r="AF34" s="762"/>
      <c r="AG34" s="755"/>
      <c r="AH34" s="756"/>
      <c r="AI34" s="755"/>
      <c r="AJ34" s="756"/>
      <c r="AK34" s="772"/>
      <c r="AL34" s="773"/>
      <c r="AM34" s="785"/>
      <c r="AN34" s="786"/>
    </row>
    <row r="35" spans="1:40" s="282" customFormat="1" ht="24" customHeight="1">
      <c r="A35" s="283"/>
      <c r="B35" s="283"/>
      <c r="C35" s="283"/>
      <c r="D35" s="561"/>
      <c r="E35" s="562"/>
      <c r="F35" s="563"/>
      <c r="G35" s="570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2"/>
      <c r="U35" s="589"/>
      <c r="V35" s="525"/>
      <c r="W35" s="589"/>
      <c r="X35" s="525"/>
      <c r="Y35" s="755"/>
      <c r="Z35" s="756"/>
      <c r="AA35" s="755"/>
      <c r="AB35" s="756"/>
      <c r="AC35" s="779"/>
      <c r="AD35" s="780"/>
      <c r="AE35" s="761"/>
      <c r="AF35" s="762"/>
      <c r="AG35" s="755"/>
      <c r="AH35" s="756"/>
      <c r="AI35" s="755"/>
      <c r="AJ35" s="756"/>
      <c r="AK35" s="772"/>
      <c r="AL35" s="773"/>
      <c r="AM35" s="785"/>
      <c r="AN35" s="786"/>
    </row>
    <row r="36" spans="1:40" s="282" customFormat="1" ht="28.5" customHeight="1" thickBot="1">
      <c r="A36" s="283"/>
      <c r="B36" s="283"/>
      <c r="C36" s="283"/>
      <c r="D36" s="564"/>
      <c r="E36" s="565"/>
      <c r="F36" s="566"/>
      <c r="G36" s="573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5"/>
      <c r="U36" s="590"/>
      <c r="V36" s="527"/>
      <c r="W36" s="590"/>
      <c r="X36" s="527"/>
      <c r="Y36" s="757"/>
      <c r="Z36" s="758"/>
      <c r="AA36" s="757"/>
      <c r="AB36" s="758"/>
      <c r="AC36" s="781"/>
      <c r="AD36" s="782"/>
      <c r="AE36" s="763"/>
      <c r="AF36" s="764"/>
      <c r="AG36" s="757"/>
      <c r="AH36" s="758"/>
      <c r="AI36" s="757"/>
      <c r="AJ36" s="758"/>
      <c r="AK36" s="774"/>
      <c r="AL36" s="775"/>
      <c r="AM36" s="787"/>
      <c r="AN36" s="788"/>
    </row>
    <row r="37" spans="4:42" s="287" customFormat="1" ht="15.75" customHeight="1" thickBot="1">
      <c r="D37" s="516">
        <v>1</v>
      </c>
      <c r="E37" s="517"/>
      <c r="F37" s="518"/>
      <c r="G37" s="519">
        <v>2</v>
      </c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1"/>
      <c r="U37" s="514">
        <v>3</v>
      </c>
      <c r="V37" s="515"/>
      <c r="W37" s="514">
        <v>4</v>
      </c>
      <c r="X37" s="515"/>
      <c r="Y37" s="514">
        <v>5</v>
      </c>
      <c r="Z37" s="515"/>
      <c r="AA37" s="514">
        <v>6</v>
      </c>
      <c r="AB37" s="515"/>
      <c r="AC37" s="514">
        <v>7</v>
      </c>
      <c r="AD37" s="515"/>
      <c r="AE37" s="514">
        <v>8</v>
      </c>
      <c r="AF37" s="515"/>
      <c r="AG37" s="514">
        <v>9</v>
      </c>
      <c r="AH37" s="515"/>
      <c r="AI37" s="514">
        <v>10</v>
      </c>
      <c r="AJ37" s="515"/>
      <c r="AK37" s="514">
        <v>11</v>
      </c>
      <c r="AL37" s="515"/>
      <c r="AM37" s="514">
        <v>12</v>
      </c>
      <c r="AN37" s="515"/>
      <c r="AO37" s="742"/>
      <c r="AP37" s="743"/>
    </row>
    <row r="38" spans="4:45" s="288" customFormat="1" ht="24.75" customHeight="1" thickBot="1">
      <c r="D38" s="744" t="s">
        <v>56</v>
      </c>
      <c r="E38" s="745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5"/>
      <c r="AK38" s="745"/>
      <c r="AL38" s="745"/>
      <c r="AM38" s="745"/>
      <c r="AN38" s="746"/>
      <c r="AO38" s="198"/>
      <c r="AP38" s="198"/>
      <c r="AQ38" s="289"/>
      <c r="AR38" s="289"/>
      <c r="AS38" s="289"/>
    </row>
    <row r="39" spans="4:46" s="290" customFormat="1" ht="24.75" customHeight="1" thickBot="1">
      <c r="D39" s="685" t="s">
        <v>227</v>
      </c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686"/>
      <c r="Z39" s="686"/>
      <c r="AA39" s="686"/>
      <c r="AB39" s="686"/>
      <c r="AC39" s="686"/>
      <c r="AD39" s="686"/>
      <c r="AE39" s="686"/>
      <c r="AF39" s="686"/>
      <c r="AG39" s="686"/>
      <c r="AH39" s="686"/>
      <c r="AI39" s="686"/>
      <c r="AJ39" s="686"/>
      <c r="AK39" s="686"/>
      <c r="AL39" s="686"/>
      <c r="AM39" s="686"/>
      <c r="AN39" s="687"/>
      <c r="AO39" s="291"/>
      <c r="AP39" s="291"/>
      <c r="AR39" s="292"/>
      <c r="AS39" s="292"/>
      <c r="AT39" s="292"/>
    </row>
    <row r="40" spans="4:47" s="244" customFormat="1" ht="48" customHeight="1" thickBot="1">
      <c r="D40" s="736" t="s">
        <v>144</v>
      </c>
      <c r="E40" s="738"/>
      <c r="F40" s="737"/>
      <c r="G40" s="747" t="s">
        <v>228</v>
      </c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9"/>
      <c r="U40" s="707"/>
      <c r="V40" s="708"/>
      <c r="W40" s="707">
        <v>2</v>
      </c>
      <c r="X40" s="708"/>
      <c r="Y40" s="707"/>
      <c r="Z40" s="708"/>
      <c r="AA40" s="707"/>
      <c r="AB40" s="708"/>
      <c r="AC40" s="707">
        <v>3</v>
      </c>
      <c r="AD40" s="708"/>
      <c r="AE40" s="707">
        <v>54</v>
      </c>
      <c r="AF40" s="708"/>
      <c r="AG40" s="707">
        <v>36</v>
      </c>
      <c r="AH40" s="708"/>
      <c r="AI40" s="707">
        <v>18</v>
      </c>
      <c r="AJ40" s="708"/>
      <c r="AK40" s="707"/>
      <c r="AL40" s="708"/>
      <c r="AM40" s="707">
        <v>36</v>
      </c>
      <c r="AN40" s="708"/>
      <c r="AQ40" s="188"/>
      <c r="AS40" s="293"/>
      <c r="AT40" s="294"/>
      <c r="AU40" s="294"/>
    </row>
    <row r="41" spans="4:47" s="244" customFormat="1" ht="24.75" customHeight="1" thickBot="1">
      <c r="D41" s="448" t="s">
        <v>57</v>
      </c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50"/>
      <c r="U41" s="670"/>
      <c r="V41" s="671"/>
      <c r="W41" s="670">
        <f>COUNTA(W40:X40)</f>
        <v>1</v>
      </c>
      <c r="X41" s="671"/>
      <c r="Y41" s="670"/>
      <c r="Z41" s="671"/>
      <c r="AA41" s="670"/>
      <c r="AB41" s="671"/>
      <c r="AC41" s="670">
        <f>SUM(AC40:AD40)</f>
        <v>3</v>
      </c>
      <c r="AD41" s="671"/>
      <c r="AE41" s="670">
        <f>SUM(AE40:AF40)</f>
        <v>54</v>
      </c>
      <c r="AF41" s="671"/>
      <c r="AG41" s="670">
        <f>SUM(AG40:AH40)</f>
        <v>36</v>
      </c>
      <c r="AH41" s="671"/>
      <c r="AI41" s="670">
        <f>SUM(AI40:AJ40)</f>
        <v>18</v>
      </c>
      <c r="AJ41" s="671"/>
      <c r="AK41" s="670"/>
      <c r="AL41" s="671"/>
      <c r="AM41" s="670">
        <f>SUM(AM40:AN40)</f>
        <v>36</v>
      </c>
      <c r="AN41" s="671"/>
      <c r="AQ41" s="295"/>
      <c r="AS41" s="293"/>
      <c r="AT41" s="294"/>
      <c r="AU41" s="294"/>
    </row>
    <row r="42" spans="4:47" s="290" customFormat="1" ht="24.75" customHeight="1" thickBot="1">
      <c r="D42" s="685" t="s">
        <v>229</v>
      </c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86"/>
      <c r="T42" s="686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  <c r="AL42" s="686"/>
      <c r="AM42" s="686"/>
      <c r="AN42" s="687"/>
      <c r="AO42" s="296"/>
      <c r="AP42" s="296"/>
      <c r="AQ42" s="297"/>
      <c r="AS42" s="293"/>
      <c r="AT42" s="292"/>
      <c r="AU42" s="292"/>
    </row>
    <row r="43" spans="4:47" s="244" customFormat="1" ht="48" customHeight="1">
      <c r="D43" s="736" t="s">
        <v>171</v>
      </c>
      <c r="E43" s="738"/>
      <c r="F43" s="737"/>
      <c r="G43" s="739" t="s">
        <v>230</v>
      </c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1"/>
      <c r="U43" s="714"/>
      <c r="V43" s="716"/>
      <c r="W43" s="714">
        <v>2</v>
      </c>
      <c r="X43" s="716"/>
      <c r="Y43" s="714"/>
      <c r="Z43" s="716"/>
      <c r="AA43" s="677"/>
      <c r="AB43" s="678"/>
      <c r="AC43" s="714">
        <v>2</v>
      </c>
      <c r="AD43" s="716"/>
      <c r="AE43" s="736">
        <v>36</v>
      </c>
      <c r="AF43" s="737"/>
      <c r="AG43" s="736">
        <v>18</v>
      </c>
      <c r="AH43" s="737"/>
      <c r="AI43" s="736">
        <v>18</v>
      </c>
      <c r="AJ43" s="737"/>
      <c r="AK43" s="736"/>
      <c r="AL43" s="737"/>
      <c r="AM43" s="736">
        <v>24</v>
      </c>
      <c r="AN43" s="737"/>
      <c r="AQ43" s="188"/>
      <c r="AS43" s="293"/>
      <c r="AT43" s="294"/>
      <c r="AU43" s="294"/>
    </row>
    <row r="44" spans="4:47" s="244" customFormat="1" ht="48" customHeight="1">
      <c r="D44" s="714" t="s">
        <v>170</v>
      </c>
      <c r="E44" s="715"/>
      <c r="F44" s="716"/>
      <c r="G44" s="691" t="s">
        <v>231</v>
      </c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3"/>
      <c r="U44" s="712"/>
      <c r="V44" s="713"/>
      <c r="W44" s="677">
        <v>2</v>
      </c>
      <c r="X44" s="678"/>
      <c r="Y44" s="677"/>
      <c r="Z44" s="678"/>
      <c r="AA44" s="677"/>
      <c r="AB44" s="678"/>
      <c r="AC44" s="677">
        <v>3</v>
      </c>
      <c r="AD44" s="678"/>
      <c r="AE44" s="677">
        <v>72</v>
      </c>
      <c r="AF44" s="678"/>
      <c r="AG44" s="677"/>
      <c r="AH44" s="678"/>
      <c r="AI44" s="677">
        <v>72</v>
      </c>
      <c r="AJ44" s="678"/>
      <c r="AK44" s="677"/>
      <c r="AL44" s="678"/>
      <c r="AM44" s="677">
        <v>18</v>
      </c>
      <c r="AN44" s="678"/>
      <c r="AQ44" s="298"/>
      <c r="AS44" s="293"/>
      <c r="AT44" s="294"/>
      <c r="AU44" s="294"/>
    </row>
    <row r="45" spans="4:47" s="244" customFormat="1" ht="48" customHeight="1" thickBot="1">
      <c r="D45" s="714" t="s">
        <v>172</v>
      </c>
      <c r="E45" s="715"/>
      <c r="F45" s="716"/>
      <c r="G45" s="733" t="s">
        <v>232</v>
      </c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5"/>
      <c r="U45" s="677"/>
      <c r="V45" s="678"/>
      <c r="W45" s="677">
        <v>1</v>
      </c>
      <c r="X45" s="678"/>
      <c r="Y45" s="677"/>
      <c r="Z45" s="678"/>
      <c r="AA45" s="677"/>
      <c r="AB45" s="678"/>
      <c r="AC45" s="677">
        <v>3</v>
      </c>
      <c r="AD45" s="678"/>
      <c r="AE45" s="674">
        <v>54</v>
      </c>
      <c r="AF45" s="675"/>
      <c r="AG45" s="674">
        <v>18</v>
      </c>
      <c r="AH45" s="675"/>
      <c r="AI45" s="674">
        <v>36</v>
      </c>
      <c r="AJ45" s="675"/>
      <c r="AK45" s="674"/>
      <c r="AL45" s="675"/>
      <c r="AM45" s="674">
        <v>36</v>
      </c>
      <c r="AN45" s="675"/>
      <c r="AQ45" s="298"/>
      <c r="AS45" s="293"/>
      <c r="AT45" s="294"/>
      <c r="AU45" s="294"/>
    </row>
    <row r="46" spans="4:47" s="244" customFormat="1" ht="24.75" customHeight="1" thickBot="1">
      <c r="D46" s="730" t="s">
        <v>233</v>
      </c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  <c r="S46" s="731"/>
      <c r="T46" s="732"/>
      <c r="U46" s="670"/>
      <c r="V46" s="671"/>
      <c r="W46" s="670">
        <v>3</v>
      </c>
      <c r="X46" s="671"/>
      <c r="Y46" s="670"/>
      <c r="Z46" s="671"/>
      <c r="AA46" s="670"/>
      <c r="AB46" s="671"/>
      <c r="AC46" s="670">
        <f>SUM(AC43:AD45)</f>
        <v>8</v>
      </c>
      <c r="AD46" s="671"/>
      <c r="AE46" s="670">
        <f>SUM(AE43:AF45)</f>
        <v>162</v>
      </c>
      <c r="AF46" s="671"/>
      <c r="AG46" s="670">
        <f>SUM(AG43:AH45)</f>
        <v>36</v>
      </c>
      <c r="AH46" s="671"/>
      <c r="AI46" s="670">
        <f>SUM(AI43:AJ45)</f>
        <v>126</v>
      </c>
      <c r="AJ46" s="671"/>
      <c r="AK46" s="670"/>
      <c r="AL46" s="671"/>
      <c r="AM46" s="670">
        <f>SUM(AM43:AN45)</f>
        <v>78</v>
      </c>
      <c r="AN46" s="671"/>
      <c r="AQ46" s="299"/>
      <c r="AS46" s="293"/>
      <c r="AT46" s="294"/>
      <c r="AU46" s="294"/>
    </row>
    <row r="47" spans="4:47" s="244" customFormat="1" ht="24.75" customHeight="1" thickBot="1">
      <c r="D47" s="685" t="s">
        <v>234</v>
      </c>
      <c r="E47" s="686"/>
      <c r="F47" s="686"/>
      <c r="G47" s="686"/>
      <c r="H47" s="686"/>
      <c r="I47" s="686"/>
      <c r="J47" s="686"/>
      <c r="K47" s="686"/>
      <c r="L47" s="686"/>
      <c r="M47" s="686"/>
      <c r="N47" s="686"/>
      <c r="O47" s="686"/>
      <c r="P47" s="686"/>
      <c r="Q47" s="686"/>
      <c r="R47" s="686"/>
      <c r="S47" s="686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6"/>
      <c r="AH47" s="686"/>
      <c r="AI47" s="686"/>
      <c r="AJ47" s="686"/>
      <c r="AK47" s="686"/>
      <c r="AL47" s="686"/>
      <c r="AM47" s="686"/>
      <c r="AN47" s="687"/>
      <c r="AO47" s="300"/>
      <c r="AP47" s="300"/>
      <c r="AQ47" s="301"/>
      <c r="AS47" s="293"/>
      <c r="AT47" s="294"/>
      <c r="AU47" s="294"/>
    </row>
    <row r="48" spans="4:47" s="244" customFormat="1" ht="48" customHeight="1" thickBot="1">
      <c r="D48" s="685" t="s">
        <v>173</v>
      </c>
      <c r="E48" s="686"/>
      <c r="F48" s="687"/>
      <c r="G48" s="727" t="s">
        <v>235</v>
      </c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8"/>
      <c r="T48" s="729"/>
      <c r="U48" s="722"/>
      <c r="V48" s="723"/>
      <c r="W48" s="722" t="s">
        <v>236</v>
      </c>
      <c r="X48" s="723"/>
      <c r="Y48" s="722"/>
      <c r="Z48" s="723"/>
      <c r="AA48" s="722"/>
      <c r="AB48" s="723"/>
      <c r="AC48" s="722">
        <v>4</v>
      </c>
      <c r="AD48" s="723"/>
      <c r="AE48" s="685">
        <v>45</v>
      </c>
      <c r="AF48" s="687"/>
      <c r="AG48" s="722">
        <v>9</v>
      </c>
      <c r="AH48" s="723"/>
      <c r="AI48" s="722">
        <v>36</v>
      </c>
      <c r="AJ48" s="723"/>
      <c r="AK48" s="722"/>
      <c r="AL48" s="723"/>
      <c r="AM48" s="722">
        <v>75</v>
      </c>
      <c r="AN48" s="723"/>
      <c r="AQ48" s="302"/>
      <c r="AS48" s="293"/>
      <c r="AT48" s="294"/>
      <c r="AU48" s="294"/>
    </row>
    <row r="49" spans="4:47" s="244" customFormat="1" ht="24.75" customHeight="1" thickBot="1">
      <c r="D49" s="724" t="s">
        <v>237</v>
      </c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  <c r="S49" s="725"/>
      <c r="T49" s="726"/>
      <c r="U49" s="720"/>
      <c r="V49" s="721"/>
      <c r="W49" s="720">
        <v>2</v>
      </c>
      <c r="X49" s="721"/>
      <c r="Y49" s="720"/>
      <c r="Z49" s="721"/>
      <c r="AA49" s="720"/>
      <c r="AB49" s="721"/>
      <c r="AC49" s="720">
        <f>SUM(AC48:AD48)</f>
        <v>4</v>
      </c>
      <c r="AD49" s="721"/>
      <c r="AE49" s="720">
        <f>SUM(AE48:AF48)</f>
        <v>45</v>
      </c>
      <c r="AF49" s="721"/>
      <c r="AG49" s="720">
        <f>SUM(AG48:AH48)</f>
        <v>9</v>
      </c>
      <c r="AH49" s="721"/>
      <c r="AI49" s="720">
        <f>SUM(AI48:AJ48)</f>
        <v>36</v>
      </c>
      <c r="AJ49" s="721"/>
      <c r="AK49" s="720"/>
      <c r="AL49" s="721"/>
      <c r="AM49" s="720">
        <f>SUM(AM48:AN48)</f>
        <v>75</v>
      </c>
      <c r="AN49" s="721"/>
      <c r="AQ49" s="302"/>
      <c r="AS49" s="293"/>
      <c r="AT49" s="294"/>
      <c r="AU49" s="294"/>
    </row>
    <row r="50" spans="4:47" s="244" customFormat="1" ht="24.75" customHeight="1" thickBot="1">
      <c r="D50" s="717" t="s">
        <v>58</v>
      </c>
      <c r="E50" s="718"/>
      <c r="F50" s="718"/>
      <c r="G50" s="718"/>
      <c r="H50" s="718"/>
      <c r="I50" s="718"/>
      <c r="J50" s="718"/>
      <c r="K50" s="718"/>
      <c r="L50" s="718"/>
      <c r="M50" s="718"/>
      <c r="N50" s="718"/>
      <c r="O50" s="718"/>
      <c r="P50" s="718"/>
      <c r="Q50" s="718"/>
      <c r="R50" s="718"/>
      <c r="S50" s="718"/>
      <c r="T50" s="719"/>
      <c r="U50" s="670"/>
      <c r="V50" s="671"/>
      <c r="W50" s="670">
        <f>W41+W46+W49</f>
        <v>6</v>
      </c>
      <c r="X50" s="671"/>
      <c r="Y50" s="670"/>
      <c r="Z50" s="671"/>
      <c r="AA50" s="670"/>
      <c r="AB50" s="671"/>
      <c r="AC50" s="670">
        <f>AC41+AC46+AC49</f>
        <v>15</v>
      </c>
      <c r="AD50" s="671"/>
      <c r="AE50" s="670">
        <f>AE41+AE46+AE49</f>
        <v>261</v>
      </c>
      <c r="AF50" s="671"/>
      <c r="AG50" s="670">
        <f>AG41+AG46+AG49</f>
        <v>81</v>
      </c>
      <c r="AH50" s="671"/>
      <c r="AI50" s="670">
        <f>AI41+AI46+AI49</f>
        <v>180</v>
      </c>
      <c r="AJ50" s="671"/>
      <c r="AK50" s="670"/>
      <c r="AL50" s="671"/>
      <c r="AM50" s="670">
        <f>AM41+AM46+AM49</f>
        <v>189</v>
      </c>
      <c r="AN50" s="671"/>
      <c r="AQ50" s="188"/>
      <c r="AR50" s="303"/>
      <c r="AS50" s="304"/>
      <c r="AT50" s="294"/>
      <c r="AU50" s="294"/>
    </row>
    <row r="51" spans="4:47" s="306" customFormat="1" ht="24.75" customHeight="1" thickBot="1">
      <c r="D51" s="685" t="s">
        <v>59</v>
      </c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686"/>
      <c r="P51" s="686"/>
      <c r="Q51" s="686"/>
      <c r="R51" s="686"/>
      <c r="S51" s="686"/>
      <c r="T51" s="686"/>
      <c r="U51" s="686"/>
      <c r="V51" s="686"/>
      <c r="W51" s="686"/>
      <c r="X51" s="686"/>
      <c r="Y51" s="686"/>
      <c r="Z51" s="686"/>
      <c r="AA51" s="686"/>
      <c r="AB51" s="686"/>
      <c r="AC51" s="686"/>
      <c r="AD51" s="686"/>
      <c r="AE51" s="686"/>
      <c r="AF51" s="686"/>
      <c r="AG51" s="686"/>
      <c r="AH51" s="686"/>
      <c r="AI51" s="686"/>
      <c r="AJ51" s="686"/>
      <c r="AK51" s="686"/>
      <c r="AL51" s="686"/>
      <c r="AM51" s="686"/>
      <c r="AN51" s="687"/>
      <c r="AO51" s="291"/>
      <c r="AP51" s="291"/>
      <c r="AQ51" s="305"/>
      <c r="AS51" s="304"/>
      <c r="AT51" s="307"/>
      <c r="AU51" s="307"/>
    </row>
    <row r="52" spans="4:47" s="244" customFormat="1" ht="24.75" customHeight="1" thickBot="1">
      <c r="D52" s="685" t="s">
        <v>60</v>
      </c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686"/>
      <c r="AJ52" s="686"/>
      <c r="AK52" s="686"/>
      <c r="AL52" s="686"/>
      <c r="AM52" s="686"/>
      <c r="AN52" s="687"/>
      <c r="AO52" s="291"/>
      <c r="AP52" s="291"/>
      <c r="AQ52" s="297"/>
      <c r="AS52" s="304"/>
      <c r="AT52" s="294"/>
      <c r="AU52" s="294"/>
    </row>
    <row r="53" spans="4:66" s="244" customFormat="1" ht="48" customHeight="1">
      <c r="D53" s="714" t="s">
        <v>179</v>
      </c>
      <c r="E53" s="715"/>
      <c r="F53" s="716"/>
      <c r="G53" s="698" t="s">
        <v>238</v>
      </c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699"/>
      <c r="S53" s="699"/>
      <c r="T53" s="700"/>
      <c r="U53" s="677">
        <v>2</v>
      </c>
      <c r="V53" s="678"/>
      <c r="W53" s="677"/>
      <c r="X53" s="678"/>
      <c r="Y53" s="677"/>
      <c r="Z53" s="678"/>
      <c r="AA53" s="677">
        <v>2</v>
      </c>
      <c r="AB53" s="678"/>
      <c r="AC53" s="701">
        <v>7</v>
      </c>
      <c r="AD53" s="702"/>
      <c r="AE53" s="707">
        <v>81</v>
      </c>
      <c r="AF53" s="708"/>
      <c r="AG53" s="707">
        <v>36</v>
      </c>
      <c r="AH53" s="708"/>
      <c r="AI53" s="707">
        <v>27</v>
      </c>
      <c r="AJ53" s="708"/>
      <c r="AK53" s="707">
        <v>18</v>
      </c>
      <c r="AL53" s="708"/>
      <c r="AM53" s="707">
        <v>129</v>
      </c>
      <c r="AN53" s="708"/>
      <c r="AQ53" s="308"/>
      <c r="AR53" s="309"/>
      <c r="AS53" s="294"/>
      <c r="AT53" s="294"/>
      <c r="AU53" s="294"/>
      <c r="BA53" s="694"/>
      <c r="BB53" s="694"/>
      <c r="BC53" s="694"/>
      <c r="BD53" s="694"/>
      <c r="BE53" s="694"/>
      <c r="BF53" s="694"/>
      <c r="BG53" s="694"/>
      <c r="BH53" s="694"/>
      <c r="BI53" s="694"/>
      <c r="BJ53" s="694"/>
      <c r="BK53" s="694"/>
      <c r="BL53" s="694"/>
      <c r="BM53" s="694"/>
      <c r="BN53" s="694"/>
    </row>
    <row r="54" spans="4:66" s="244" customFormat="1" ht="48" customHeight="1">
      <c r="D54" s="695" t="s">
        <v>180</v>
      </c>
      <c r="E54" s="696"/>
      <c r="F54" s="697"/>
      <c r="G54" s="709" t="s">
        <v>239</v>
      </c>
      <c r="H54" s="710"/>
      <c r="I54" s="710"/>
      <c r="J54" s="710"/>
      <c r="K54" s="710"/>
      <c r="L54" s="710"/>
      <c r="M54" s="710"/>
      <c r="N54" s="710"/>
      <c r="O54" s="710"/>
      <c r="P54" s="710"/>
      <c r="Q54" s="710"/>
      <c r="R54" s="710"/>
      <c r="S54" s="710"/>
      <c r="T54" s="711"/>
      <c r="U54" s="712">
        <v>1</v>
      </c>
      <c r="V54" s="713"/>
      <c r="W54" s="712"/>
      <c r="X54" s="713"/>
      <c r="Y54" s="712"/>
      <c r="Z54" s="713"/>
      <c r="AA54" s="712"/>
      <c r="AB54" s="713"/>
      <c r="AC54" s="705">
        <v>5</v>
      </c>
      <c r="AD54" s="706"/>
      <c r="AE54" s="677">
        <v>72</v>
      </c>
      <c r="AF54" s="678"/>
      <c r="AG54" s="677">
        <v>54</v>
      </c>
      <c r="AH54" s="678"/>
      <c r="AI54" s="677"/>
      <c r="AJ54" s="678"/>
      <c r="AK54" s="677">
        <v>18</v>
      </c>
      <c r="AL54" s="678"/>
      <c r="AM54" s="677">
        <v>78</v>
      </c>
      <c r="AN54" s="678"/>
      <c r="AQ54" s="308"/>
      <c r="AR54" s="309"/>
      <c r="AS54" s="294"/>
      <c r="AT54" s="294"/>
      <c r="AU54" s="294"/>
      <c r="BA54" s="694"/>
      <c r="BB54" s="694"/>
      <c r="BC54" s="694"/>
      <c r="BD54" s="694"/>
      <c r="BE54" s="694"/>
      <c r="BF54" s="694"/>
      <c r="BG54" s="694"/>
      <c r="BH54" s="694"/>
      <c r="BI54" s="694"/>
      <c r="BJ54" s="694"/>
      <c r="BK54" s="694"/>
      <c r="BL54" s="694"/>
      <c r="BM54" s="694"/>
      <c r="BN54" s="694"/>
    </row>
    <row r="55" spans="4:66" s="244" customFormat="1" ht="48" customHeight="1">
      <c r="D55" s="695" t="s">
        <v>181</v>
      </c>
      <c r="E55" s="696"/>
      <c r="F55" s="697"/>
      <c r="G55" s="698" t="s">
        <v>240</v>
      </c>
      <c r="H55" s="699"/>
      <c r="I55" s="699"/>
      <c r="J55" s="699"/>
      <c r="K55" s="699"/>
      <c r="L55" s="699"/>
      <c r="M55" s="699"/>
      <c r="N55" s="699"/>
      <c r="O55" s="699"/>
      <c r="P55" s="699"/>
      <c r="Q55" s="699"/>
      <c r="R55" s="699"/>
      <c r="S55" s="699"/>
      <c r="T55" s="700"/>
      <c r="U55" s="677">
        <v>1</v>
      </c>
      <c r="V55" s="678"/>
      <c r="W55" s="677"/>
      <c r="X55" s="678"/>
      <c r="Y55" s="677"/>
      <c r="Z55" s="678"/>
      <c r="AA55" s="677"/>
      <c r="AB55" s="678"/>
      <c r="AC55" s="701">
        <v>5</v>
      </c>
      <c r="AD55" s="702"/>
      <c r="AE55" s="677">
        <v>72</v>
      </c>
      <c r="AF55" s="678"/>
      <c r="AG55" s="677">
        <v>36</v>
      </c>
      <c r="AH55" s="678"/>
      <c r="AI55" s="677">
        <v>36</v>
      </c>
      <c r="AJ55" s="678"/>
      <c r="AK55" s="677"/>
      <c r="AL55" s="678"/>
      <c r="AM55" s="677">
        <v>78</v>
      </c>
      <c r="AN55" s="678"/>
      <c r="AQ55" s="308"/>
      <c r="AR55" s="309"/>
      <c r="AS55" s="294"/>
      <c r="AT55" s="294"/>
      <c r="AU55" s="294"/>
      <c r="BA55" s="694"/>
      <c r="BB55" s="694"/>
      <c r="BC55" s="694"/>
      <c r="BD55" s="694"/>
      <c r="BE55" s="694"/>
      <c r="BF55" s="694"/>
      <c r="BG55" s="694"/>
      <c r="BH55" s="694"/>
      <c r="BI55" s="694"/>
      <c r="BJ55" s="694"/>
      <c r="BK55" s="694"/>
      <c r="BL55" s="694"/>
      <c r="BM55" s="694"/>
      <c r="BN55" s="694"/>
    </row>
    <row r="56" spans="4:66" s="244" customFormat="1" ht="48" customHeight="1">
      <c r="D56" s="695" t="s">
        <v>182</v>
      </c>
      <c r="E56" s="696"/>
      <c r="F56" s="697"/>
      <c r="G56" s="698" t="s">
        <v>241</v>
      </c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700"/>
      <c r="U56" s="677">
        <v>2</v>
      </c>
      <c r="V56" s="678"/>
      <c r="W56" s="677"/>
      <c r="X56" s="678"/>
      <c r="Y56" s="677"/>
      <c r="Z56" s="678"/>
      <c r="AA56" s="677"/>
      <c r="AB56" s="678"/>
      <c r="AC56" s="701">
        <v>6</v>
      </c>
      <c r="AD56" s="702"/>
      <c r="AE56" s="677">
        <v>90</v>
      </c>
      <c r="AF56" s="678"/>
      <c r="AG56" s="677">
        <v>54</v>
      </c>
      <c r="AH56" s="678"/>
      <c r="AI56" s="677">
        <v>18</v>
      </c>
      <c r="AJ56" s="678"/>
      <c r="AK56" s="677">
        <v>18</v>
      </c>
      <c r="AL56" s="678"/>
      <c r="AM56" s="677">
        <v>90</v>
      </c>
      <c r="AN56" s="678"/>
      <c r="AQ56" s="308"/>
      <c r="AR56" s="309"/>
      <c r="AS56" s="294"/>
      <c r="AT56" s="294"/>
      <c r="AU56" s="294"/>
      <c r="BA56" s="694"/>
      <c r="BB56" s="694"/>
      <c r="BC56" s="694"/>
      <c r="BD56" s="694"/>
      <c r="BE56" s="694"/>
      <c r="BF56" s="694"/>
      <c r="BG56" s="694"/>
      <c r="BH56" s="694"/>
      <c r="BI56" s="694"/>
      <c r="BJ56" s="694"/>
      <c r="BK56" s="694"/>
      <c r="BL56" s="694"/>
      <c r="BM56" s="694"/>
      <c r="BN56" s="694"/>
    </row>
    <row r="57" spans="4:66" s="244" customFormat="1" ht="48" customHeight="1">
      <c r="D57" s="695" t="s">
        <v>183</v>
      </c>
      <c r="E57" s="696"/>
      <c r="F57" s="697"/>
      <c r="G57" s="698" t="s">
        <v>242</v>
      </c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700"/>
      <c r="U57" s="677"/>
      <c r="V57" s="678"/>
      <c r="W57" s="677">
        <v>1</v>
      </c>
      <c r="X57" s="678"/>
      <c r="Y57" s="677"/>
      <c r="Z57" s="678"/>
      <c r="AA57" s="677"/>
      <c r="AB57" s="678"/>
      <c r="AC57" s="703">
        <v>4.5</v>
      </c>
      <c r="AD57" s="704"/>
      <c r="AE57" s="677">
        <v>72</v>
      </c>
      <c r="AF57" s="678"/>
      <c r="AG57" s="677">
        <v>54</v>
      </c>
      <c r="AH57" s="678"/>
      <c r="AI57" s="677"/>
      <c r="AJ57" s="678"/>
      <c r="AK57" s="677">
        <v>18</v>
      </c>
      <c r="AL57" s="678"/>
      <c r="AM57" s="677">
        <v>63</v>
      </c>
      <c r="AN57" s="678"/>
      <c r="AQ57" s="308"/>
      <c r="AR57" s="309"/>
      <c r="AS57" s="294"/>
      <c r="AT57" s="294"/>
      <c r="AU57" s="294"/>
      <c r="BA57" s="694"/>
      <c r="BB57" s="694"/>
      <c r="BC57" s="694"/>
      <c r="BD57" s="694"/>
      <c r="BE57" s="694"/>
      <c r="BF57" s="694"/>
      <c r="BG57" s="694"/>
      <c r="BH57" s="694"/>
      <c r="BI57" s="694"/>
      <c r="BJ57" s="694"/>
      <c r="BK57" s="694"/>
      <c r="BL57" s="694"/>
      <c r="BM57" s="694"/>
      <c r="BN57" s="694"/>
    </row>
    <row r="58" spans="4:66" s="244" customFormat="1" ht="48" customHeight="1">
      <c r="D58" s="695" t="s">
        <v>184</v>
      </c>
      <c r="E58" s="696"/>
      <c r="F58" s="697"/>
      <c r="G58" s="698" t="s">
        <v>243</v>
      </c>
      <c r="H58" s="699"/>
      <c r="I58" s="699"/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700"/>
      <c r="U58" s="677">
        <v>1</v>
      </c>
      <c r="V58" s="678"/>
      <c r="W58" s="677"/>
      <c r="X58" s="678"/>
      <c r="Y58" s="677"/>
      <c r="Z58" s="678"/>
      <c r="AA58" s="677">
        <v>1</v>
      </c>
      <c r="AB58" s="678"/>
      <c r="AC58" s="701">
        <v>6</v>
      </c>
      <c r="AD58" s="702"/>
      <c r="AE58" s="677">
        <v>72</v>
      </c>
      <c r="AF58" s="678"/>
      <c r="AG58" s="677">
        <v>54</v>
      </c>
      <c r="AH58" s="678"/>
      <c r="AI58" s="677"/>
      <c r="AJ58" s="678"/>
      <c r="AK58" s="677">
        <v>18</v>
      </c>
      <c r="AL58" s="678"/>
      <c r="AM58" s="677">
        <v>108</v>
      </c>
      <c r="AN58" s="678"/>
      <c r="AQ58" s="308"/>
      <c r="AR58" s="309"/>
      <c r="AS58" s="294"/>
      <c r="AT58" s="294"/>
      <c r="AU58" s="294"/>
      <c r="BA58" s="694"/>
      <c r="BB58" s="694"/>
      <c r="BC58" s="694"/>
      <c r="BD58" s="694"/>
      <c r="BE58" s="694"/>
      <c r="BF58" s="694"/>
      <c r="BG58" s="694"/>
      <c r="BH58" s="694"/>
      <c r="BI58" s="694"/>
      <c r="BJ58" s="694"/>
      <c r="BK58" s="694"/>
      <c r="BL58" s="694"/>
      <c r="BM58" s="694"/>
      <c r="BN58" s="694"/>
    </row>
    <row r="59" spans="4:66" s="244" customFormat="1" ht="48" customHeight="1">
      <c r="D59" s="695" t="s">
        <v>185</v>
      </c>
      <c r="E59" s="696"/>
      <c r="F59" s="697"/>
      <c r="G59" s="698" t="s">
        <v>244</v>
      </c>
      <c r="H59" s="699"/>
      <c r="I59" s="699"/>
      <c r="J59" s="699"/>
      <c r="K59" s="699"/>
      <c r="L59" s="699"/>
      <c r="M59" s="699"/>
      <c r="N59" s="699"/>
      <c r="O59" s="699"/>
      <c r="P59" s="699"/>
      <c r="Q59" s="699"/>
      <c r="R59" s="699"/>
      <c r="S59" s="699"/>
      <c r="T59" s="700"/>
      <c r="U59" s="677">
        <v>2</v>
      </c>
      <c r="V59" s="678"/>
      <c r="W59" s="677"/>
      <c r="X59" s="678"/>
      <c r="Y59" s="677"/>
      <c r="Z59" s="678"/>
      <c r="AA59" s="677"/>
      <c r="AB59" s="678"/>
      <c r="AC59" s="703">
        <v>4.5</v>
      </c>
      <c r="AD59" s="704"/>
      <c r="AE59" s="677">
        <v>54</v>
      </c>
      <c r="AF59" s="678"/>
      <c r="AG59" s="677">
        <v>36</v>
      </c>
      <c r="AH59" s="678"/>
      <c r="AI59" s="677"/>
      <c r="AJ59" s="678"/>
      <c r="AK59" s="677">
        <v>18</v>
      </c>
      <c r="AL59" s="678"/>
      <c r="AM59" s="677">
        <v>81</v>
      </c>
      <c r="AN59" s="678"/>
      <c r="AQ59" s="308"/>
      <c r="AR59" s="309"/>
      <c r="AS59" s="294"/>
      <c r="AT59" s="294"/>
      <c r="AU59" s="294"/>
      <c r="BA59" s="694"/>
      <c r="BB59" s="694"/>
      <c r="BC59" s="694"/>
      <c r="BD59" s="694"/>
      <c r="BE59" s="694"/>
      <c r="BF59" s="694"/>
      <c r="BG59" s="694"/>
      <c r="BH59" s="694"/>
      <c r="BI59" s="694"/>
      <c r="BJ59" s="694"/>
      <c r="BK59" s="694"/>
      <c r="BL59" s="694"/>
      <c r="BM59" s="694"/>
      <c r="BN59" s="694"/>
    </row>
    <row r="60" spans="4:66" s="244" customFormat="1" ht="48" customHeight="1">
      <c r="D60" s="695" t="s">
        <v>186</v>
      </c>
      <c r="E60" s="696"/>
      <c r="F60" s="697"/>
      <c r="G60" s="698" t="s">
        <v>245</v>
      </c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700"/>
      <c r="U60" s="677"/>
      <c r="V60" s="678"/>
      <c r="W60" s="677">
        <v>2</v>
      </c>
      <c r="X60" s="678"/>
      <c r="Y60" s="677"/>
      <c r="Z60" s="678"/>
      <c r="AA60" s="677"/>
      <c r="AB60" s="678"/>
      <c r="AC60" s="701">
        <v>4</v>
      </c>
      <c r="AD60" s="702"/>
      <c r="AE60" s="677">
        <v>54</v>
      </c>
      <c r="AF60" s="678"/>
      <c r="AG60" s="677"/>
      <c r="AH60" s="678"/>
      <c r="AI60" s="677"/>
      <c r="AJ60" s="678"/>
      <c r="AK60" s="677">
        <v>54</v>
      </c>
      <c r="AL60" s="678"/>
      <c r="AM60" s="677">
        <v>66</v>
      </c>
      <c r="AN60" s="678"/>
      <c r="AQ60" s="308"/>
      <c r="AR60" s="309"/>
      <c r="AS60" s="294"/>
      <c r="AT60" s="294"/>
      <c r="AU60" s="294"/>
      <c r="BA60" s="694"/>
      <c r="BB60" s="694"/>
      <c r="BC60" s="694"/>
      <c r="BD60" s="694"/>
      <c r="BE60" s="694"/>
      <c r="BF60" s="694"/>
      <c r="BG60" s="694"/>
      <c r="BH60" s="694"/>
      <c r="BI60" s="694"/>
      <c r="BJ60" s="694"/>
      <c r="BK60" s="694"/>
      <c r="BL60" s="694"/>
      <c r="BM60" s="694"/>
      <c r="BN60" s="694"/>
    </row>
    <row r="61" spans="4:66" s="244" customFormat="1" ht="48" customHeight="1" thickBot="1">
      <c r="D61" s="695" t="s">
        <v>187</v>
      </c>
      <c r="E61" s="696"/>
      <c r="F61" s="697"/>
      <c r="G61" s="698" t="s">
        <v>246</v>
      </c>
      <c r="H61" s="699"/>
      <c r="I61" s="699"/>
      <c r="J61" s="699"/>
      <c r="K61" s="699"/>
      <c r="L61" s="699"/>
      <c r="M61" s="699"/>
      <c r="N61" s="699"/>
      <c r="O61" s="699"/>
      <c r="P61" s="699"/>
      <c r="Q61" s="699"/>
      <c r="R61" s="699"/>
      <c r="S61" s="699"/>
      <c r="T61" s="700"/>
      <c r="U61" s="677"/>
      <c r="V61" s="678"/>
      <c r="W61" s="677">
        <v>1</v>
      </c>
      <c r="X61" s="678"/>
      <c r="Y61" s="677"/>
      <c r="Z61" s="678"/>
      <c r="AA61" s="677"/>
      <c r="AB61" s="678"/>
      <c r="AC61" s="701">
        <v>3</v>
      </c>
      <c r="AD61" s="702"/>
      <c r="AE61" s="677">
        <v>36</v>
      </c>
      <c r="AF61" s="678"/>
      <c r="AG61" s="677">
        <v>18</v>
      </c>
      <c r="AH61" s="678"/>
      <c r="AI61" s="677">
        <v>18</v>
      </c>
      <c r="AJ61" s="678"/>
      <c r="AK61" s="677"/>
      <c r="AL61" s="678"/>
      <c r="AM61" s="677">
        <v>54</v>
      </c>
      <c r="AN61" s="678"/>
      <c r="AQ61" s="308"/>
      <c r="AR61" s="309"/>
      <c r="AS61" s="294"/>
      <c r="AT61" s="294"/>
      <c r="AU61" s="294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</row>
    <row r="62" spans="4:47" s="244" customFormat="1" ht="24.75" customHeight="1" thickBot="1">
      <c r="D62" s="448" t="s">
        <v>247</v>
      </c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50"/>
      <c r="U62" s="670">
        <f>COUNTA(U53:V61)</f>
        <v>6</v>
      </c>
      <c r="V62" s="671"/>
      <c r="W62" s="670">
        <f>COUNTA(W53:X61)</f>
        <v>3</v>
      </c>
      <c r="X62" s="671"/>
      <c r="Y62" s="670"/>
      <c r="Z62" s="671"/>
      <c r="AA62" s="670">
        <f>COUNTA(AA53:AB61)</f>
        <v>2</v>
      </c>
      <c r="AB62" s="671"/>
      <c r="AC62" s="670">
        <f>SUM(AC53:AD61)</f>
        <v>45</v>
      </c>
      <c r="AD62" s="671"/>
      <c r="AE62" s="670">
        <f>SUM(AE53:AF61)</f>
        <v>603</v>
      </c>
      <c r="AF62" s="671"/>
      <c r="AG62" s="670">
        <f>SUM(AG53:AH61)</f>
        <v>342</v>
      </c>
      <c r="AH62" s="671"/>
      <c r="AI62" s="670">
        <f>SUM(AI53:AJ61)</f>
        <v>99</v>
      </c>
      <c r="AJ62" s="671"/>
      <c r="AK62" s="670">
        <f>SUM(AK53:AL61)</f>
        <v>162</v>
      </c>
      <c r="AL62" s="671"/>
      <c r="AM62" s="670">
        <f>SUM(AM53:AN61)</f>
        <v>747</v>
      </c>
      <c r="AN62" s="671"/>
      <c r="AQ62" s="188"/>
      <c r="AR62" s="311"/>
      <c r="AS62" s="294"/>
      <c r="AT62" s="294"/>
      <c r="AU62" s="294"/>
    </row>
    <row r="63" spans="4:47" s="244" customFormat="1" ht="24.75" customHeight="1" thickBot="1">
      <c r="D63" s="685" t="s">
        <v>248</v>
      </c>
      <c r="E63" s="686"/>
      <c r="F63" s="686"/>
      <c r="G63" s="686"/>
      <c r="H63" s="686"/>
      <c r="I63" s="686"/>
      <c r="J63" s="686"/>
      <c r="K63" s="686"/>
      <c r="L63" s="686"/>
      <c r="M63" s="686"/>
      <c r="N63" s="686"/>
      <c r="O63" s="686"/>
      <c r="P63" s="686"/>
      <c r="Q63" s="686"/>
      <c r="R63" s="686"/>
      <c r="S63" s="686"/>
      <c r="T63" s="686"/>
      <c r="U63" s="686"/>
      <c r="V63" s="686"/>
      <c r="W63" s="686"/>
      <c r="X63" s="686"/>
      <c r="Y63" s="686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6"/>
      <c r="AK63" s="686"/>
      <c r="AL63" s="686"/>
      <c r="AM63" s="686"/>
      <c r="AN63" s="687"/>
      <c r="AO63" s="291"/>
      <c r="AP63" s="291"/>
      <c r="AQ63" s="297"/>
      <c r="AR63" s="311"/>
      <c r="AS63" s="294"/>
      <c r="AT63" s="294"/>
      <c r="AU63" s="294"/>
    </row>
    <row r="64" spans="4:47" s="244" customFormat="1" ht="48" customHeight="1">
      <c r="D64" s="688" t="s">
        <v>193</v>
      </c>
      <c r="E64" s="689"/>
      <c r="F64" s="690"/>
      <c r="G64" s="691" t="s">
        <v>36</v>
      </c>
      <c r="H64" s="692"/>
      <c r="I64" s="692"/>
      <c r="J64" s="692"/>
      <c r="K64" s="692"/>
      <c r="L64" s="692"/>
      <c r="M64" s="692"/>
      <c r="N64" s="692"/>
      <c r="O64" s="692"/>
      <c r="P64" s="692"/>
      <c r="Q64" s="692"/>
      <c r="R64" s="692"/>
      <c r="S64" s="692"/>
      <c r="T64" s="693"/>
      <c r="U64" s="677"/>
      <c r="V64" s="678"/>
      <c r="W64" s="677">
        <v>3</v>
      </c>
      <c r="X64" s="678"/>
      <c r="Y64" s="677"/>
      <c r="Z64" s="678"/>
      <c r="AA64" s="677"/>
      <c r="AB64" s="678"/>
      <c r="AC64" s="677">
        <v>14</v>
      </c>
      <c r="AD64" s="678"/>
      <c r="AE64" s="677"/>
      <c r="AF64" s="678"/>
      <c r="AG64" s="677"/>
      <c r="AH64" s="678"/>
      <c r="AI64" s="677"/>
      <c r="AJ64" s="678"/>
      <c r="AK64" s="677"/>
      <c r="AL64" s="678"/>
      <c r="AM64" s="677">
        <v>420</v>
      </c>
      <c r="AN64" s="678"/>
      <c r="AQ64" s="312"/>
      <c r="AS64" s="293"/>
      <c r="AT64" s="294"/>
      <c r="AU64" s="294"/>
    </row>
    <row r="65" spans="4:47" s="244" customFormat="1" ht="48" customHeight="1" thickBot="1">
      <c r="D65" s="679" t="s">
        <v>194</v>
      </c>
      <c r="E65" s="680"/>
      <c r="F65" s="681"/>
      <c r="G65" s="682" t="s">
        <v>249</v>
      </c>
      <c r="H65" s="683"/>
      <c r="I65" s="683"/>
      <c r="J65" s="683"/>
      <c r="K65" s="683"/>
      <c r="L65" s="683"/>
      <c r="M65" s="683"/>
      <c r="N65" s="683"/>
      <c r="O65" s="683"/>
      <c r="P65" s="683"/>
      <c r="Q65" s="683"/>
      <c r="R65" s="683"/>
      <c r="S65" s="683"/>
      <c r="T65" s="684"/>
      <c r="U65" s="674"/>
      <c r="V65" s="675"/>
      <c r="W65" s="674"/>
      <c r="X65" s="675"/>
      <c r="Y65" s="674"/>
      <c r="Z65" s="675"/>
      <c r="AA65" s="674"/>
      <c r="AB65" s="675"/>
      <c r="AC65" s="674">
        <v>16</v>
      </c>
      <c r="AD65" s="675"/>
      <c r="AE65" s="674"/>
      <c r="AF65" s="675"/>
      <c r="AG65" s="674"/>
      <c r="AH65" s="675"/>
      <c r="AI65" s="674"/>
      <c r="AJ65" s="675"/>
      <c r="AK65" s="674"/>
      <c r="AL65" s="675"/>
      <c r="AM65" s="674">
        <v>480</v>
      </c>
      <c r="AN65" s="675"/>
      <c r="AQ65" s="312"/>
      <c r="AS65" s="293"/>
      <c r="AT65" s="294"/>
      <c r="AU65" s="294"/>
    </row>
    <row r="66" spans="4:47" s="244" customFormat="1" ht="24.75" customHeight="1" thickBot="1">
      <c r="D66" s="453" t="s">
        <v>62</v>
      </c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676"/>
      <c r="U66" s="670"/>
      <c r="V66" s="671"/>
      <c r="W66" s="670">
        <f>COUNTA(W64:X65)</f>
        <v>1</v>
      </c>
      <c r="X66" s="671"/>
      <c r="Y66" s="670"/>
      <c r="Z66" s="671"/>
      <c r="AA66" s="670"/>
      <c r="AB66" s="671"/>
      <c r="AC66" s="670">
        <f>SUM(AC64:AD65)</f>
        <v>30</v>
      </c>
      <c r="AD66" s="671"/>
      <c r="AE66" s="670"/>
      <c r="AF66" s="671"/>
      <c r="AG66" s="670"/>
      <c r="AH66" s="671"/>
      <c r="AI66" s="670"/>
      <c r="AJ66" s="671"/>
      <c r="AK66" s="670"/>
      <c r="AL66" s="671"/>
      <c r="AM66" s="670">
        <f>SUM(AM64:AN65)</f>
        <v>900</v>
      </c>
      <c r="AN66" s="671"/>
      <c r="AQ66" s="313"/>
      <c r="AR66" s="311"/>
      <c r="AS66" s="294"/>
      <c r="AT66" s="294"/>
      <c r="AU66" s="294"/>
    </row>
    <row r="67" spans="4:47" s="244" customFormat="1" ht="24.75" customHeight="1" thickBot="1">
      <c r="D67" s="672" t="s">
        <v>63</v>
      </c>
      <c r="E67" s="673"/>
      <c r="F67" s="673"/>
      <c r="G67" s="673"/>
      <c r="H67" s="673"/>
      <c r="I67" s="673"/>
      <c r="J67" s="673"/>
      <c r="K67" s="673"/>
      <c r="L67" s="673"/>
      <c r="M67" s="673"/>
      <c r="N67" s="673"/>
      <c r="O67" s="673"/>
      <c r="P67" s="673"/>
      <c r="Q67" s="673"/>
      <c r="R67" s="673"/>
      <c r="S67" s="673"/>
      <c r="T67" s="673"/>
      <c r="U67" s="667">
        <f>U62+U66</f>
        <v>6</v>
      </c>
      <c r="V67" s="668"/>
      <c r="W67" s="667">
        <f>W62+W66</f>
        <v>4</v>
      </c>
      <c r="X67" s="668"/>
      <c r="Y67" s="667"/>
      <c r="Z67" s="668"/>
      <c r="AA67" s="667">
        <f>AA62+AA66</f>
        <v>2</v>
      </c>
      <c r="AB67" s="668"/>
      <c r="AC67" s="667">
        <f>AC62+AC66</f>
        <v>75</v>
      </c>
      <c r="AD67" s="668"/>
      <c r="AE67" s="667">
        <f>AE62+AE66</f>
        <v>603</v>
      </c>
      <c r="AF67" s="669"/>
      <c r="AG67" s="667">
        <f>AG62+AG66</f>
        <v>342</v>
      </c>
      <c r="AH67" s="669"/>
      <c r="AI67" s="667">
        <f>AI62+AI66</f>
        <v>99</v>
      </c>
      <c r="AJ67" s="669"/>
      <c r="AK67" s="667">
        <f>AK62+AK66</f>
        <v>162</v>
      </c>
      <c r="AL67" s="669"/>
      <c r="AM67" s="667">
        <f>AM62+AM66</f>
        <v>1647</v>
      </c>
      <c r="AN67" s="669"/>
      <c r="AQ67" s="313"/>
      <c r="AS67" s="294"/>
      <c r="AT67" s="294"/>
      <c r="AU67" s="294"/>
    </row>
    <row r="68" spans="4:47" s="244" customFormat="1" ht="24.75" customHeight="1" thickBot="1">
      <c r="D68" s="448" t="s">
        <v>91</v>
      </c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50"/>
      <c r="U68" s="667">
        <f>U67+U50</f>
        <v>6</v>
      </c>
      <c r="V68" s="668"/>
      <c r="W68" s="667">
        <f>W67+W50</f>
        <v>10</v>
      </c>
      <c r="X68" s="668"/>
      <c r="Y68" s="667"/>
      <c r="Z68" s="668"/>
      <c r="AA68" s="667">
        <f>AA67+AA50</f>
        <v>2</v>
      </c>
      <c r="AB68" s="668"/>
      <c r="AC68" s="667">
        <f>AC67+AC50</f>
        <v>90</v>
      </c>
      <c r="AD68" s="668"/>
      <c r="AE68" s="667">
        <f>AE67+AE50</f>
        <v>864</v>
      </c>
      <c r="AF68" s="668"/>
      <c r="AG68" s="667">
        <f>AG67+AG50</f>
        <v>423</v>
      </c>
      <c r="AH68" s="668"/>
      <c r="AI68" s="667">
        <f>AI67+AI50</f>
        <v>279</v>
      </c>
      <c r="AJ68" s="668"/>
      <c r="AK68" s="667">
        <f>AK67+AK50</f>
        <v>162</v>
      </c>
      <c r="AL68" s="668"/>
      <c r="AM68" s="667">
        <f>AM67+AM50</f>
        <v>1836</v>
      </c>
      <c r="AN68" s="668"/>
      <c r="AQ68" s="313"/>
      <c r="AS68" s="294"/>
      <c r="AT68" s="294"/>
      <c r="AU68" s="294"/>
    </row>
    <row r="69" spans="3:62" s="314" customFormat="1" ht="25.5" customHeight="1">
      <c r="C69" s="315"/>
      <c r="D69" s="316"/>
      <c r="E69" s="316"/>
      <c r="F69" s="316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3"/>
      <c r="V69" s="313"/>
      <c r="W69" s="318"/>
      <c r="X69" s="318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20"/>
      <c r="BH69" s="320"/>
      <c r="BI69" s="320"/>
      <c r="BJ69" s="320"/>
    </row>
    <row r="70" spans="4:63" s="314" customFormat="1" ht="20.25">
      <c r="D70" s="660" t="s">
        <v>250</v>
      </c>
      <c r="E70" s="661"/>
      <c r="F70" s="661"/>
      <c r="G70" s="661"/>
      <c r="H70" s="661"/>
      <c r="I70" s="661"/>
      <c r="J70" s="661"/>
      <c r="K70" s="661"/>
      <c r="L70" s="661"/>
      <c r="M70" s="661"/>
      <c r="N70" s="661"/>
      <c r="O70" s="661"/>
      <c r="P70" s="661"/>
      <c r="Q70" s="661"/>
      <c r="R70" s="661"/>
      <c r="S70" s="661"/>
      <c r="T70" s="661"/>
      <c r="U70" s="661"/>
      <c r="V70" s="661"/>
      <c r="W70" s="661"/>
      <c r="X70" s="661"/>
      <c r="Y70" s="661"/>
      <c r="Z70" s="661"/>
      <c r="AA70" s="661"/>
      <c r="AB70" s="661"/>
      <c r="AC70" s="661"/>
      <c r="AD70" s="661"/>
      <c r="AE70" s="661"/>
      <c r="AF70" s="661"/>
      <c r="AG70" s="661"/>
      <c r="AH70" s="661"/>
      <c r="AI70" s="661"/>
      <c r="AJ70" s="66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  <c r="AW70" s="321"/>
      <c r="AX70" s="321"/>
      <c r="AY70" s="321"/>
      <c r="AZ70" s="321"/>
      <c r="BA70" s="321"/>
      <c r="BB70" s="321"/>
      <c r="BC70" s="321"/>
      <c r="BD70" s="321"/>
      <c r="BE70" s="321"/>
      <c r="BF70" s="321"/>
      <c r="BG70" s="321"/>
      <c r="BH70" s="322"/>
      <c r="BI70" s="322"/>
      <c r="BJ70" s="322"/>
      <c r="BK70" s="322"/>
    </row>
    <row r="71" spans="6:64" s="314" customFormat="1" ht="18">
      <c r="F71" s="323"/>
      <c r="G71" s="324"/>
      <c r="H71" s="324"/>
      <c r="I71" s="324"/>
      <c r="J71" s="324"/>
      <c r="K71" s="324"/>
      <c r="L71" s="324"/>
      <c r="M71" s="324"/>
      <c r="N71" s="325"/>
      <c r="O71" s="325"/>
      <c r="P71" s="325"/>
      <c r="Q71" s="325"/>
      <c r="R71" s="326"/>
      <c r="S71" s="327"/>
      <c r="T71" s="327"/>
      <c r="U71" s="327"/>
      <c r="V71" s="328"/>
      <c r="W71" s="328"/>
      <c r="X71" s="329"/>
      <c r="Y71" s="330"/>
      <c r="Z71" s="662"/>
      <c r="AA71" s="662"/>
      <c r="AB71" s="662"/>
      <c r="AC71" s="662"/>
      <c r="AD71" s="662"/>
      <c r="AE71" s="331"/>
      <c r="AF71" s="326"/>
      <c r="AG71" s="331"/>
      <c r="AH71" s="331"/>
      <c r="AI71" s="331"/>
      <c r="AJ71" s="331"/>
      <c r="AK71" s="331"/>
      <c r="AL71" s="331"/>
      <c r="AM71" s="332"/>
      <c r="AN71" s="663"/>
      <c r="AO71" s="663"/>
      <c r="AP71" s="663"/>
      <c r="AQ71" s="663"/>
      <c r="AR71" s="663"/>
      <c r="AS71" s="663"/>
      <c r="AT71" s="663"/>
      <c r="AU71" s="663"/>
      <c r="AV71" s="663"/>
      <c r="AW71" s="663"/>
      <c r="AX71" s="333"/>
      <c r="AY71" s="333"/>
      <c r="AZ71" s="333"/>
      <c r="BA71" s="333"/>
      <c r="BB71" s="333"/>
      <c r="BC71" s="334"/>
      <c r="BD71" s="335"/>
      <c r="BE71" s="336"/>
      <c r="BF71" s="337"/>
      <c r="BG71" s="336"/>
      <c r="BH71" s="338"/>
      <c r="BI71" s="339"/>
      <c r="BJ71" s="338"/>
      <c r="BK71" s="338"/>
      <c r="BL71" s="336"/>
    </row>
    <row r="72" spans="4:64" s="314" customFormat="1" ht="48.75" customHeight="1">
      <c r="D72" s="664" t="s">
        <v>251</v>
      </c>
      <c r="E72" s="664"/>
      <c r="F72" s="664"/>
      <c r="G72" s="664"/>
      <c r="H72" s="664"/>
      <c r="I72" s="664"/>
      <c r="J72" s="664"/>
      <c r="K72" s="664"/>
      <c r="L72" s="664"/>
      <c r="M72" s="664"/>
      <c r="N72" s="664"/>
      <c r="O72" s="664"/>
      <c r="P72" s="664"/>
      <c r="Q72" s="664"/>
      <c r="R72" s="664"/>
      <c r="S72" s="664"/>
      <c r="T72" s="664"/>
      <c r="U72" s="664"/>
      <c r="V72" s="664"/>
      <c r="W72" s="664"/>
      <c r="X72" s="664"/>
      <c r="Y72" s="664"/>
      <c r="Z72" s="664"/>
      <c r="AA72" s="664"/>
      <c r="AB72" s="664"/>
      <c r="AC72" s="664"/>
      <c r="AD72" s="331"/>
      <c r="AE72" s="331"/>
      <c r="AF72" s="331"/>
      <c r="AG72" s="331"/>
      <c r="AH72" s="331"/>
      <c r="AI72" s="331"/>
      <c r="AJ72" s="331"/>
      <c r="AK72" s="331"/>
      <c r="AL72" s="331"/>
      <c r="AM72" s="332"/>
      <c r="AN72" s="340"/>
      <c r="AO72" s="340"/>
      <c r="AP72" s="340"/>
      <c r="AQ72" s="340"/>
      <c r="AR72" s="341"/>
      <c r="AS72" s="342"/>
      <c r="AT72" s="343"/>
      <c r="AU72" s="343"/>
      <c r="AV72" s="343"/>
      <c r="AW72" s="333"/>
      <c r="AX72" s="333"/>
      <c r="AY72" s="333"/>
      <c r="AZ72" s="333"/>
      <c r="BA72" s="333"/>
      <c r="BB72" s="333"/>
      <c r="BC72" s="343"/>
      <c r="BD72" s="343"/>
      <c r="BE72" s="344"/>
      <c r="BF72" s="343"/>
      <c r="BG72" s="345"/>
      <c r="BH72" s="343"/>
      <c r="BI72" s="343"/>
      <c r="BJ72" s="343"/>
      <c r="BK72" s="343"/>
      <c r="BL72" s="346"/>
    </row>
    <row r="73" spans="4:64" s="314" customFormat="1" ht="48" customHeight="1">
      <c r="D73" s="665" t="s">
        <v>252</v>
      </c>
      <c r="E73" s="661"/>
      <c r="F73" s="661"/>
      <c r="G73" s="661"/>
      <c r="H73" s="661"/>
      <c r="I73" s="661"/>
      <c r="J73" s="661"/>
      <c r="K73" s="661"/>
      <c r="L73" s="661"/>
      <c r="M73" s="661"/>
      <c r="N73" s="661"/>
      <c r="O73" s="661"/>
      <c r="P73" s="661"/>
      <c r="Q73" s="661"/>
      <c r="R73" s="661"/>
      <c r="S73" s="661"/>
      <c r="T73" s="661"/>
      <c r="U73" s="661"/>
      <c r="V73" s="661"/>
      <c r="W73" s="661"/>
      <c r="X73" s="661"/>
      <c r="Y73" s="661"/>
      <c r="Z73" s="661"/>
      <c r="AA73" s="661"/>
      <c r="AB73" s="661"/>
      <c r="AC73" s="661"/>
      <c r="AD73" s="8"/>
      <c r="AE73" s="7"/>
      <c r="AF73" s="326"/>
      <c r="AG73" s="331"/>
      <c r="AH73" s="331"/>
      <c r="AI73" s="331"/>
      <c r="AJ73" s="331"/>
      <c r="AK73" s="331"/>
      <c r="AL73" s="331"/>
      <c r="AM73" s="332"/>
      <c r="AN73" s="347"/>
      <c r="AO73" s="347"/>
      <c r="AP73" s="347"/>
      <c r="AQ73" s="347"/>
      <c r="AR73" s="347"/>
      <c r="AS73" s="347"/>
      <c r="AT73" s="347"/>
      <c r="AU73" s="347"/>
      <c r="AV73" s="347"/>
      <c r="AW73" s="333"/>
      <c r="AX73" s="333"/>
      <c r="AY73" s="333"/>
      <c r="AZ73" s="334"/>
      <c r="BA73" s="336"/>
      <c r="BB73" s="336"/>
      <c r="BC73" s="337"/>
      <c r="BD73" s="335"/>
      <c r="BE73" s="338"/>
      <c r="BF73" s="336"/>
      <c r="BG73" s="335"/>
      <c r="BH73" s="338"/>
      <c r="BI73" s="339"/>
      <c r="BJ73" s="348"/>
      <c r="BK73" s="338"/>
      <c r="BL73" s="339"/>
    </row>
    <row r="74" spans="1:60" s="354" customFormat="1" ht="18">
      <c r="A74" s="349"/>
      <c r="B74" s="350"/>
      <c r="C74" s="351"/>
      <c r="D74" s="351"/>
      <c r="E74" s="351"/>
      <c r="F74" s="352"/>
      <c r="G74" s="352"/>
      <c r="H74" s="352"/>
      <c r="I74" s="352"/>
      <c r="J74" s="352"/>
      <c r="K74" s="352"/>
      <c r="L74" s="353"/>
      <c r="M74" s="352"/>
      <c r="N74" s="352"/>
      <c r="O74" s="353"/>
      <c r="P74" s="352"/>
      <c r="R74" s="355"/>
      <c r="S74" s="356"/>
      <c r="T74" s="357"/>
      <c r="U74" s="356"/>
      <c r="V74" s="658"/>
      <c r="W74" s="659"/>
      <c r="X74" s="659"/>
      <c r="Y74" s="659"/>
      <c r="Z74" s="659"/>
      <c r="AA74" s="358"/>
      <c r="AB74" s="359"/>
      <c r="AC74" s="358"/>
      <c r="AD74" s="358"/>
      <c r="AE74" s="358"/>
      <c r="AF74" s="358"/>
      <c r="AG74" s="358"/>
      <c r="AH74" s="358"/>
      <c r="AI74" s="360"/>
      <c r="AJ74" s="361"/>
      <c r="AK74" s="361"/>
      <c r="AL74" s="361"/>
      <c r="AM74" s="361"/>
      <c r="AN74" s="362"/>
      <c r="AR74" s="666"/>
      <c r="AS74" s="666"/>
      <c r="AT74" s="666"/>
      <c r="AU74" s="666"/>
      <c r="AV74" s="666"/>
      <c r="AW74" s="666"/>
      <c r="AX74" s="364"/>
      <c r="AY74" s="364"/>
      <c r="AZ74" s="365"/>
      <c r="BA74" s="365"/>
      <c r="BB74" s="366"/>
      <c r="BC74" s="367"/>
      <c r="BD74" s="367"/>
      <c r="BE74" s="367"/>
      <c r="BF74" s="367"/>
      <c r="BG74" s="368"/>
      <c r="BH74" s="369"/>
    </row>
    <row r="75" spans="1:60" s="354" customFormat="1" ht="16.5" customHeight="1">
      <c r="A75" s="349"/>
      <c r="B75" s="350"/>
      <c r="C75" s="351"/>
      <c r="D75" s="351"/>
      <c r="E75" s="351"/>
      <c r="F75" s="352"/>
      <c r="G75" s="352"/>
      <c r="H75" s="352"/>
      <c r="I75" s="352"/>
      <c r="J75" s="352"/>
      <c r="K75" s="352"/>
      <c r="L75" s="353"/>
      <c r="M75" s="352"/>
      <c r="N75" s="352"/>
      <c r="O75" s="353"/>
      <c r="P75" s="352"/>
      <c r="R75" s="355"/>
      <c r="S75" s="356"/>
      <c r="T75" s="357"/>
      <c r="U75" s="356"/>
      <c r="V75" s="356"/>
      <c r="W75" s="370"/>
      <c r="Y75" s="355"/>
      <c r="Z75" s="358"/>
      <c r="AA75" s="358"/>
      <c r="AB75" s="358"/>
      <c r="AC75" s="358"/>
      <c r="AD75" s="358"/>
      <c r="AE75" s="358"/>
      <c r="AF75" s="358"/>
      <c r="AG75" s="358"/>
      <c r="AH75" s="358"/>
      <c r="AI75" s="360"/>
      <c r="AJ75" s="361"/>
      <c r="AK75" s="361"/>
      <c r="AL75" s="361"/>
      <c r="AM75" s="361"/>
      <c r="AN75" s="362"/>
      <c r="AR75" s="666"/>
      <c r="AS75" s="666"/>
      <c r="AT75" s="666"/>
      <c r="AU75" s="666"/>
      <c r="AV75" s="666"/>
      <c r="AW75" s="666"/>
      <c r="AZ75" s="353"/>
      <c r="BB75" s="355"/>
      <c r="BG75" s="371"/>
      <c r="BH75" s="371"/>
    </row>
    <row r="76" spans="1:60" s="354" customFormat="1" ht="15" customHeight="1">
      <c r="A76" s="349"/>
      <c r="B76" s="350"/>
      <c r="C76" s="351"/>
      <c r="D76" s="351"/>
      <c r="E76" s="351"/>
      <c r="F76" s="351"/>
      <c r="G76" s="351"/>
      <c r="H76" s="351"/>
      <c r="I76" s="351"/>
      <c r="J76" s="352"/>
      <c r="K76" s="352"/>
      <c r="L76" s="352"/>
      <c r="M76" s="352"/>
      <c r="N76" s="359"/>
      <c r="O76" s="372"/>
      <c r="P76" s="372"/>
      <c r="Q76" s="372"/>
      <c r="R76" s="373"/>
      <c r="S76" s="373"/>
      <c r="T76" s="374"/>
      <c r="U76" s="356"/>
      <c r="V76" s="356"/>
      <c r="W76" s="370"/>
      <c r="Y76" s="355"/>
      <c r="Z76" s="358"/>
      <c r="AA76" s="358"/>
      <c r="AB76" s="358"/>
      <c r="AC76" s="358"/>
      <c r="AD76" s="358"/>
      <c r="AE76" s="358"/>
      <c r="AF76" s="358"/>
      <c r="AG76" s="358"/>
      <c r="AH76" s="358"/>
      <c r="AI76" s="360"/>
      <c r="AJ76" s="361"/>
      <c r="AK76" s="361"/>
      <c r="AL76" s="361"/>
      <c r="AM76" s="361"/>
      <c r="AN76" s="362"/>
      <c r="AR76" s="363"/>
      <c r="AS76" s="363"/>
      <c r="AT76" s="363"/>
      <c r="AU76" s="363"/>
      <c r="AV76" s="363"/>
      <c r="AW76" s="363"/>
      <c r="AZ76" s="353"/>
      <c r="BB76" s="355"/>
      <c r="BG76" s="371"/>
      <c r="BH76" s="371"/>
    </row>
    <row r="77" spans="1:60" s="354" customFormat="1" ht="16.5" customHeight="1">
      <c r="A77" s="349"/>
      <c r="B77" s="375"/>
      <c r="C77" s="351"/>
      <c r="D77" s="351"/>
      <c r="E77" s="351"/>
      <c r="F77" s="352"/>
      <c r="G77" s="352"/>
      <c r="H77" s="352"/>
      <c r="I77" s="352"/>
      <c r="J77" s="352"/>
      <c r="K77" s="352"/>
      <c r="L77" s="353"/>
      <c r="M77" s="352"/>
      <c r="N77" s="352"/>
      <c r="O77" s="353"/>
      <c r="P77" s="352"/>
      <c r="R77" s="355"/>
      <c r="T77" s="376"/>
      <c r="U77" s="356"/>
      <c r="V77" s="658"/>
      <c r="W77" s="659"/>
      <c r="X77" s="659"/>
      <c r="Y77" s="659"/>
      <c r="Z77" s="659"/>
      <c r="AA77" s="358"/>
      <c r="AB77" s="359"/>
      <c r="AC77" s="358"/>
      <c r="AD77" s="358"/>
      <c r="AE77" s="358"/>
      <c r="AF77" s="358"/>
      <c r="AG77" s="358"/>
      <c r="AH77" s="358"/>
      <c r="AI77" s="360"/>
      <c r="AJ77" s="361"/>
      <c r="AK77" s="361"/>
      <c r="AL77" s="361"/>
      <c r="AM77" s="361"/>
      <c r="AN77" s="362"/>
      <c r="AR77" s="375"/>
      <c r="AS77" s="351"/>
      <c r="AT77" s="351"/>
      <c r="AU77" s="351"/>
      <c r="AV77" s="351"/>
      <c r="AW77" s="351"/>
      <c r="BB77" s="366"/>
      <c r="BC77" s="367"/>
      <c r="BD77" s="367"/>
      <c r="BE77" s="377"/>
      <c r="BF77" s="367"/>
      <c r="BG77" s="368"/>
      <c r="BH77" s="369"/>
    </row>
    <row r="78" spans="1:60" s="354" customFormat="1" ht="15.75" customHeight="1">
      <c r="A78" s="349"/>
      <c r="B78" s="378"/>
      <c r="C78" s="379"/>
      <c r="D78" s="351"/>
      <c r="E78" s="351"/>
      <c r="F78" s="352"/>
      <c r="G78" s="352"/>
      <c r="H78" s="352"/>
      <c r="I78" s="352"/>
      <c r="J78" s="352"/>
      <c r="K78" s="352"/>
      <c r="L78" s="353"/>
      <c r="M78" s="352"/>
      <c r="N78" s="352"/>
      <c r="O78" s="353"/>
      <c r="P78" s="352"/>
      <c r="R78" s="355"/>
      <c r="T78" s="376"/>
      <c r="U78" s="356"/>
      <c r="V78" s="356"/>
      <c r="W78" s="370"/>
      <c r="Y78" s="355"/>
      <c r="Z78" s="380"/>
      <c r="AA78" s="379"/>
      <c r="AB78" s="379"/>
      <c r="AC78" s="379"/>
      <c r="AD78" s="379"/>
      <c r="AE78" s="379"/>
      <c r="AF78" s="379"/>
      <c r="AG78" s="379"/>
      <c r="AH78" s="379"/>
      <c r="AI78" s="379"/>
      <c r="AJ78" s="378"/>
      <c r="AK78" s="379"/>
      <c r="AL78" s="352"/>
      <c r="AM78" s="352"/>
      <c r="AN78" s="352"/>
      <c r="AR78" s="381"/>
      <c r="AS78" s="382"/>
      <c r="AT78" s="381"/>
      <c r="AU78" s="381"/>
      <c r="AV78" s="383"/>
      <c r="AW78" s="381"/>
      <c r="AX78" s="381"/>
      <c r="AY78" s="381"/>
      <c r="AZ78" s="353"/>
      <c r="BA78" s="353"/>
      <c r="BB78" s="384"/>
      <c r="BG78" s="384"/>
      <c r="BH78" s="384"/>
    </row>
    <row r="79" spans="4:61" ht="15.75">
      <c r="D79" s="351"/>
      <c r="E79" s="351"/>
      <c r="F79" s="351"/>
      <c r="G79" s="351"/>
      <c r="H79" s="351"/>
      <c r="I79" s="351"/>
      <c r="J79" s="352"/>
      <c r="K79" s="352"/>
      <c r="L79" s="352"/>
      <c r="M79" s="352"/>
      <c r="N79" s="359"/>
      <c r="O79" s="372"/>
      <c r="P79" s="372"/>
      <c r="Q79" s="372"/>
      <c r="R79" s="373"/>
      <c r="S79" s="373"/>
      <c r="T79" s="374"/>
      <c r="U79" s="385"/>
      <c r="V79" s="385"/>
      <c r="W79" s="385"/>
      <c r="X79" s="385"/>
      <c r="AU79" s="381"/>
      <c r="AV79" s="388"/>
      <c r="AW79" s="381"/>
      <c r="AX79" s="381"/>
      <c r="AY79" s="381"/>
      <c r="AZ79" s="381"/>
      <c r="BA79" s="381"/>
      <c r="BB79" s="381"/>
      <c r="BC79" s="381"/>
      <c r="BD79" s="381"/>
      <c r="BE79" s="381"/>
      <c r="BF79" s="381"/>
      <c r="BG79" s="381"/>
      <c r="BH79" s="381"/>
      <c r="BI79" s="381"/>
    </row>
    <row r="80" spans="4:61" ht="18">
      <c r="D80" s="352"/>
      <c r="E80" s="352"/>
      <c r="F80" s="352"/>
      <c r="G80" s="352"/>
      <c r="H80" s="352"/>
      <c r="I80" s="352"/>
      <c r="J80" s="352"/>
      <c r="K80" s="352"/>
      <c r="L80" s="353"/>
      <c r="M80" s="352"/>
      <c r="N80" s="352"/>
      <c r="O80" s="353"/>
      <c r="P80" s="352"/>
      <c r="Q80" s="389"/>
      <c r="R80" s="355"/>
      <c r="S80" s="354"/>
      <c r="T80" s="356"/>
      <c r="Y80" s="385"/>
      <c r="Z80" s="385"/>
      <c r="AA80" s="385"/>
      <c r="AB80" s="385"/>
      <c r="AC80" s="385"/>
      <c r="AD80" s="385"/>
      <c r="AO80" s="390"/>
      <c r="AV80" s="381"/>
      <c r="AW80" s="381"/>
      <c r="AX80" s="381"/>
      <c r="AY80" s="381"/>
      <c r="AZ80" s="381"/>
      <c r="BA80" s="381"/>
      <c r="BB80" s="381"/>
      <c r="BC80" s="381"/>
      <c r="BD80" s="381"/>
      <c r="BE80" s="383"/>
      <c r="BF80" s="381"/>
      <c r="BG80" s="381"/>
      <c r="BH80" s="381"/>
      <c r="BI80" s="381"/>
    </row>
    <row r="81" spans="13:60" ht="18">
      <c r="M81" s="385"/>
      <c r="N81" s="385"/>
      <c r="O81" s="385"/>
      <c r="P81" s="385"/>
      <c r="Q81" s="391"/>
      <c r="R81" s="391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V81" s="377"/>
      <c r="AY81" s="377"/>
      <c r="BB81" s="373"/>
      <c r="BE81" s="373"/>
      <c r="BF81" s="373"/>
      <c r="BG81" s="373"/>
      <c r="BH81" s="373"/>
    </row>
    <row r="82" spans="13:24" ht="12.75">
      <c r="M82" s="385"/>
      <c r="N82" s="385"/>
      <c r="U82" s="385"/>
      <c r="V82" s="385"/>
      <c r="W82" s="385"/>
      <c r="X82" s="385"/>
    </row>
    <row r="83" spans="15:50" ht="18">
      <c r="O83" s="385"/>
      <c r="P83" s="385"/>
      <c r="Q83" s="377"/>
      <c r="R83" s="377"/>
      <c r="S83" s="385"/>
      <c r="T83" s="385"/>
      <c r="AV83" s="390"/>
      <c r="AX83" s="391"/>
    </row>
    <row r="84" spans="13:57" ht="18">
      <c r="M84" s="390"/>
      <c r="N84" s="390"/>
      <c r="O84" s="385"/>
      <c r="P84" s="385"/>
      <c r="Q84" s="391"/>
      <c r="R84" s="391"/>
      <c r="S84" s="385"/>
      <c r="T84" s="385"/>
      <c r="AX84" s="391"/>
      <c r="BE84" s="391"/>
    </row>
    <row r="85" spans="13:14" ht="12.75">
      <c r="M85" s="385"/>
      <c r="N85" s="385"/>
    </row>
    <row r="87" spans="49:50" ht="12.75">
      <c r="AW87" s="391"/>
      <c r="AX87" s="391"/>
    </row>
  </sheetData>
  <sheetProtection/>
  <mergeCells count="428">
    <mergeCell ref="O2:AW2"/>
    <mergeCell ref="C3:BE3"/>
    <mergeCell ref="C4:BE4"/>
    <mergeCell ref="AA5:AO5"/>
    <mergeCell ref="AY5:BE5"/>
    <mergeCell ref="R6:V6"/>
    <mergeCell ref="AD6:AS6"/>
    <mergeCell ref="AU6:AZ6"/>
    <mergeCell ref="U7:AD7"/>
    <mergeCell ref="AJ7:AW7"/>
    <mergeCell ref="BA7:BE7"/>
    <mergeCell ref="BG7:BJ7"/>
    <mergeCell ref="C8:P8"/>
    <mergeCell ref="R8:Y8"/>
    <mergeCell ref="AD8:AS8"/>
    <mergeCell ref="AU8:AZ8"/>
    <mergeCell ref="BA8:BE8"/>
    <mergeCell ref="G16:J16"/>
    <mergeCell ref="K16:O16"/>
    <mergeCell ref="P16:T16"/>
    <mergeCell ref="U16:X16"/>
    <mergeCell ref="Z9:AW9"/>
    <mergeCell ref="BA9:BF10"/>
    <mergeCell ref="C10:N10"/>
    <mergeCell ref="AD10:AS10"/>
    <mergeCell ref="Z11:AW11"/>
    <mergeCell ref="BF11:BL11"/>
    <mergeCell ref="AH16:AK16"/>
    <mergeCell ref="AL16:AO16"/>
    <mergeCell ref="AP16:AS16"/>
    <mergeCell ref="AT16:AW16"/>
    <mergeCell ref="R12:AD12"/>
    <mergeCell ref="AE12:AS12"/>
    <mergeCell ref="AT12:AY12"/>
    <mergeCell ref="C15:AY15"/>
    <mergeCell ref="E16:E17"/>
    <mergeCell ref="F16:F17"/>
    <mergeCell ref="AX16:BB16"/>
    <mergeCell ref="BC16:BG16"/>
    <mergeCell ref="Y20:AI20"/>
    <mergeCell ref="AL20:AX20"/>
    <mergeCell ref="AE21:AO21"/>
    <mergeCell ref="C23:T23"/>
    <mergeCell ref="W23:AI23"/>
    <mergeCell ref="AO23:BG23"/>
    <mergeCell ref="Y16:AC16"/>
    <mergeCell ref="AD16:AG16"/>
    <mergeCell ref="E24:E25"/>
    <mergeCell ref="F24:G25"/>
    <mergeCell ref="H24:I25"/>
    <mergeCell ref="J24:K25"/>
    <mergeCell ref="L24:M25"/>
    <mergeCell ref="N24:P25"/>
    <mergeCell ref="Q24:R25"/>
    <mergeCell ref="S24:T25"/>
    <mergeCell ref="Y24:AD25"/>
    <mergeCell ref="AE24:AG25"/>
    <mergeCell ref="AH24:AJ25"/>
    <mergeCell ref="AO24:AV25"/>
    <mergeCell ref="AW24:BE25"/>
    <mergeCell ref="BF24:BG25"/>
    <mergeCell ref="F26:G26"/>
    <mergeCell ref="H26:I26"/>
    <mergeCell ref="J26:K26"/>
    <mergeCell ref="L26:M26"/>
    <mergeCell ref="N26:P26"/>
    <mergeCell ref="Q26:R26"/>
    <mergeCell ref="S26:T26"/>
    <mergeCell ref="Y26:AD26"/>
    <mergeCell ref="AW26:BE26"/>
    <mergeCell ref="BF26:BG26"/>
    <mergeCell ref="F27:G27"/>
    <mergeCell ref="H27:I27"/>
    <mergeCell ref="J27:K27"/>
    <mergeCell ref="L27:M27"/>
    <mergeCell ref="N27:P27"/>
    <mergeCell ref="S27:T27"/>
    <mergeCell ref="Y27:AD27"/>
    <mergeCell ref="AE27:AG27"/>
    <mergeCell ref="AH27:AJ27"/>
    <mergeCell ref="AO27:AV27"/>
    <mergeCell ref="AE26:AG26"/>
    <mergeCell ref="AH26:AJ26"/>
    <mergeCell ref="AO26:AV26"/>
    <mergeCell ref="AW27:BE27"/>
    <mergeCell ref="BF27:BG27"/>
    <mergeCell ref="D28:E28"/>
    <mergeCell ref="F28:G28"/>
    <mergeCell ref="H28:I28"/>
    <mergeCell ref="J28:K28"/>
    <mergeCell ref="L28:N28"/>
    <mergeCell ref="O28:P28"/>
    <mergeCell ref="Q28:R28"/>
    <mergeCell ref="Q27:R27"/>
    <mergeCell ref="A29:BI29"/>
    <mergeCell ref="D30:F36"/>
    <mergeCell ref="G30:T36"/>
    <mergeCell ref="U30:AB30"/>
    <mergeCell ref="AC30:AD36"/>
    <mergeCell ref="AE30:AL30"/>
    <mergeCell ref="AM30:AN36"/>
    <mergeCell ref="U31:V36"/>
    <mergeCell ref="W31:X36"/>
    <mergeCell ref="Y31:AB31"/>
    <mergeCell ref="AE31:AL31"/>
    <mergeCell ref="Y32:Z36"/>
    <mergeCell ref="AA32:AB36"/>
    <mergeCell ref="AE32:AF36"/>
    <mergeCell ref="AG32:AL32"/>
    <mergeCell ref="AG33:AH36"/>
    <mergeCell ref="AI33:AJ36"/>
    <mergeCell ref="AK33:AL36"/>
    <mergeCell ref="D37:F37"/>
    <mergeCell ref="G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D38:AN38"/>
    <mergeCell ref="D39:AN39"/>
    <mergeCell ref="D40:F40"/>
    <mergeCell ref="G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D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D42:AN42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D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M46:AN46"/>
    <mergeCell ref="D47:AN47"/>
    <mergeCell ref="D48:F48"/>
    <mergeCell ref="G48:T48"/>
    <mergeCell ref="U48:V48"/>
    <mergeCell ref="W48:X48"/>
    <mergeCell ref="Y48:Z48"/>
    <mergeCell ref="AA48:AB48"/>
    <mergeCell ref="AC48:AD48"/>
    <mergeCell ref="D49:T49"/>
    <mergeCell ref="U49:V49"/>
    <mergeCell ref="W49:X49"/>
    <mergeCell ref="Y49:Z49"/>
    <mergeCell ref="AA49:AB49"/>
    <mergeCell ref="AK46:AL46"/>
    <mergeCell ref="AK49:AL49"/>
    <mergeCell ref="AM49:AN49"/>
    <mergeCell ref="AE48:AF48"/>
    <mergeCell ref="AG48:AH48"/>
    <mergeCell ref="AI48:AJ48"/>
    <mergeCell ref="AK48:AL48"/>
    <mergeCell ref="AM48:AN48"/>
    <mergeCell ref="AA50:AB50"/>
    <mergeCell ref="AC50:AD50"/>
    <mergeCell ref="AC49:AD49"/>
    <mergeCell ref="AE49:AF49"/>
    <mergeCell ref="AG49:AH49"/>
    <mergeCell ref="AI49:AJ49"/>
    <mergeCell ref="AE50:AF50"/>
    <mergeCell ref="AG50:AH50"/>
    <mergeCell ref="AI50:AJ50"/>
    <mergeCell ref="AK50:AL50"/>
    <mergeCell ref="AM50:AN50"/>
    <mergeCell ref="D51:AN51"/>
    <mergeCell ref="D50:T50"/>
    <mergeCell ref="U50:V50"/>
    <mergeCell ref="W50:X50"/>
    <mergeCell ref="Y50:Z50"/>
    <mergeCell ref="D52:AN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BA53:BN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BA54:BN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BA55:BN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BA56:BN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BA57:BN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BA58:BN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BA59:BN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BA60:BN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D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D63:AN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D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D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D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V77:Z77"/>
    <mergeCell ref="D70:AJ70"/>
    <mergeCell ref="Z71:AD71"/>
    <mergeCell ref="AN71:AW71"/>
    <mergeCell ref="D72:AC72"/>
    <mergeCell ref="D73:AC73"/>
    <mergeCell ref="V74:Z74"/>
    <mergeCell ref="AR74:AW75"/>
  </mergeCells>
  <printOptions/>
  <pageMargins left="0.3937007874015748" right="0" top="0" bottom="0" header="0" footer="0"/>
  <pageSetup fitToHeight="0" fitToWidth="1" horizontalDpi="300" verticalDpi="3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3"/>
  <sheetViews>
    <sheetView view="pageBreakPreview" zoomScale="55" zoomScaleNormal="70" zoomScaleSheetLayoutView="55" zoomScalePageLayoutView="0" workbookViewId="0" topLeftCell="A1">
      <selection activeCell="AP78" sqref="AP78"/>
    </sheetView>
  </sheetViews>
  <sheetFormatPr defaultColWidth="10.125" defaultRowHeight="12.75"/>
  <cols>
    <col min="1" max="8" width="4.375" style="385" customWidth="1"/>
    <col min="9" max="9" width="5.00390625" style="385" customWidth="1"/>
    <col min="10" max="12" width="4.375" style="385" customWidth="1"/>
    <col min="13" max="14" width="5.75390625" style="393" customWidth="1"/>
    <col min="15" max="16" width="4.375" style="392" customWidth="1"/>
    <col min="17" max="22" width="4.375" style="386" customWidth="1"/>
    <col min="23" max="24" width="5.25390625" style="386" customWidth="1"/>
    <col min="25" max="27" width="4.375" style="386" customWidth="1"/>
    <col min="28" max="29" width="4.375" style="387" customWidth="1"/>
    <col min="30" max="30" width="7.00390625" style="387" customWidth="1"/>
    <col min="31" max="31" width="5.00390625" style="387" customWidth="1"/>
    <col min="32" max="32" width="6.125" style="385" customWidth="1"/>
    <col min="33" max="34" width="5.625" style="385" customWidth="1"/>
    <col min="35" max="38" width="4.375" style="385" customWidth="1"/>
    <col min="39" max="46" width="5.25390625" style="385" customWidth="1"/>
    <col min="47" max="52" width="4.375" style="385" customWidth="1"/>
    <col min="53" max="53" width="5.625" style="385" customWidth="1"/>
    <col min="54" max="54" width="4.75390625" style="385" customWidth="1"/>
    <col min="55" max="55" width="5.375" style="385" customWidth="1"/>
    <col min="56" max="57" width="5.625" style="385" customWidth="1"/>
    <col min="58" max="58" width="6.125" style="385" customWidth="1"/>
    <col min="59" max="59" width="6.00390625" style="385" customWidth="1"/>
    <col min="60" max="61" width="5.00390625" style="385" customWidth="1"/>
    <col min="62" max="16384" width="10.125" style="385" customWidth="1"/>
  </cols>
  <sheetData>
    <row r="1" spans="15:64" s="174" customFormat="1" ht="23.25" customHeight="1">
      <c r="O1" s="175"/>
      <c r="P1" s="175"/>
      <c r="Q1" s="176"/>
      <c r="R1" s="176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178"/>
      <c r="AF1" s="178"/>
      <c r="AG1" s="178"/>
      <c r="BF1" s="179"/>
      <c r="BG1" s="179"/>
      <c r="BH1" s="179"/>
      <c r="BI1" s="179"/>
      <c r="BJ1" s="179"/>
      <c r="BK1" s="179"/>
      <c r="BL1" s="179"/>
    </row>
    <row r="2" spans="15:64" s="174" customFormat="1" ht="23.25">
      <c r="O2" s="874" t="s">
        <v>2</v>
      </c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BF2" s="180"/>
      <c r="BG2" s="181"/>
      <c r="BH2" s="181"/>
      <c r="BI2" s="181"/>
      <c r="BJ2" s="181"/>
      <c r="BK2" s="181"/>
      <c r="BL2" s="181"/>
    </row>
    <row r="3" spans="3:64" s="182" customFormat="1" ht="26.25">
      <c r="C3" s="875" t="s">
        <v>199</v>
      </c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  <c r="AY3" s="876"/>
      <c r="AZ3" s="876"/>
      <c r="BA3" s="876"/>
      <c r="BB3" s="876"/>
      <c r="BC3" s="876"/>
      <c r="BD3" s="876"/>
      <c r="BE3" s="876"/>
      <c r="BF3" s="181"/>
      <c r="BG3" s="181"/>
      <c r="BH3" s="181"/>
      <c r="BI3" s="181"/>
      <c r="BJ3" s="181"/>
      <c r="BK3" s="181"/>
      <c r="BL3" s="181"/>
    </row>
    <row r="4" spans="3:64" s="174" customFormat="1" ht="42.75" customHeight="1">
      <c r="C4" s="877" t="s">
        <v>200</v>
      </c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7"/>
      <c r="AO4" s="877"/>
      <c r="AP4" s="877"/>
      <c r="AQ4" s="877"/>
      <c r="AR4" s="877"/>
      <c r="AS4" s="877"/>
      <c r="AT4" s="877"/>
      <c r="AU4" s="877"/>
      <c r="AV4" s="877"/>
      <c r="AW4" s="877"/>
      <c r="AX4" s="877"/>
      <c r="AY4" s="877"/>
      <c r="AZ4" s="877"/>
      <c r="BA4" s="877"/>
      <c r="BB4" s="877"/>
      <c r="BC4" s="877"/>
      <c r="BD4" s="877"/>
      <c r="BE4" s="877"/>
      <c r="BF4" s="183"/>
      <c r="BG4" s="184"/>
      <c r="BH4" s="184"/>
      <c r="BI4" s="184"/>
      <c r="BJ4" s="184"/>
      <c r="BK4" s="184"/>
      <c r="BL4" s="184"/>
    </row>
    <row r="5" spans="2:64" s="174" customFormat="1" ht="26.25">
      <c r="B5" s="2" t="s">
        <v>3</v>
      </c>
      <c r="C5" s="1"/>
      <c r="D5" s="2"/>
      <c r="E5" s="2"/>
      <c r="F5" s="2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186"/>
      <c r="S5" s="187"/>
      <c r="T5" s="187"/>
      <c r="U5" s="187"/>
      <c r="V5" s="187"/>
      <c r="W5" s="187"/>
      <c r="X5" s="187"/>
      <c r="Y5" s="187"/>
      <c r="Z5" s="187"/>
      <c r="AA5" s="847" t="s">
        <v>201</v>
      </c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7"/>
      <c r="AO5" s="847"/>
      <c r="AP5" s="189"/>
      <c r="AQ5" s="189"/>
      <c r="AR5" s="189"/>
      <c r="AS5" s="189"/>
      <c r="AY5" s="878"/>
      <c r="AZ5" s="878"/>
      <c r="BA5" s="878"/>
      <c r="BB5" s="878"/>
      <c r="BC5" s="878"/>
      <c r="BD5" s="878"/>
      <c r="BE5" s="878"/>
      <c r="BF5" s="184"/>
      <c r="BG5" s="184"/>
      <c r="BH5" s="184"/>
      <c r="BI5" s="184"/>
      <c r="BJ5" s="184"/>
      <c r="BK5" s="184"/>
      <c r="BL5" s="184"/>
    </row>
    <row r="6" spans="2:64" s="174" customFormat="1" ht="26.25" customHeight="1">
      <c r="B6" s="3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/>
      <c r="Q6" s="191"/>
      <c r="R6" s="879" t="s">
        <v>4</v>
      </c>
      <c r="S6" s="879"/>
      <c r="T6" s="879"/>
      <c r="U6" s="879"/>
      <c r="V6" s="879"/>
      <c r="W6" s="192"/>
      <c r="X6" s="192"/>
      <c r="Y6" s="192"/>
      <c r="Z6" s="192"/>
      <c r="AA6" s="192"/>
      <c r="AB6" s="192"/>
      <c r="AC6" s="192"/>
      <c r="AD6" s="880" t="s">
        <v>202</v>
      </c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193"/>
      <c r="AU6" s="881" t="s">
        <v>14</v>
      </c>
      <c r="AV6" s="882"/>
      <c r="AW6" s="882"/>
      <c r="AX6" s="882"/>
      <c r="AY6" s="882"/>
      <c r="AZ6" s="882"/>
      <c r="BA6" s="195" t="s">
        <v>12</v>
      </c>
      <c r="BB6" s="196"/>
      <c r="BC6" s="196"/>
      <c r="BD6" s="196"/>
      <c r="BE6" s="197"/>
      <c r="BF6" s="197"/>
      <c r="BG6" s="198"/>
      <c r="BH6" s="198"/>
      <c r="BI6" s="198"/>
      <c r="BJ6" s="198"/>
      <c r="BK6" s="199"/>
      <c r="BL6" s="199"/>
    </row>
    <row r="7" spans="3:64" s="174" customFormat="1" ht="15" customHeight="1">
      <c r="C7" s="200"/>
      <c r="D7" s="201"/>
      <c r="E7" s="202"/>
      <c r="F7" s="202"/>
      <c r="G7" s="202"/>
      <c r="H7" s="202"/>
      <c r="I7" s="202"/>
      <c r="J7" s="203"/>
      <c r="K7" s="202"/>
      <c r="L7" s="202"/>
      <c r="M7" s="202"/>
      <c r="N7" s="202"/>
      <c r="O7" s="202"/>
      <c r="P7" s="202"/>
      <c r="Q7" s="191"/>
      <c r="R7" s="191"/>
      <c r="S7" s="204"/>
      <c r="T7" s="204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204"/>
      <c r="AF7" s="205"/>
      <c r="AG7" s="206"/>
      <c r="AH7" s="206"/>
      <c r="AI7" s="206"/>
      <c r="AJ7" s="861"/>
      <c r="AK7" s="861"/>
      <c r="AL7" s="861"/>
      <c r="AM7" s="861"/>
      <c r="AN7" s="861"/>
      <c r="AO7" s="861"/>
      <c r="AP7" s="861"/>
      <c r="AQ7" s="861"/>
      <c r="AR7" s="861"/>
      <c r="AS7" s="861"/>
      <c r="AT7" s="861"/>
      <c r="AU7" s="861"/>
      <c r="AV7" s="861"/>
      <c r="AW7" s="861"/>
      <c r="AX7" s="207"/>
      <c r="AY7" s="190"/>
      <c r="AZ7" s="190"/>
      <c r="BA7" s="862" t="s">
        <v>13</v>
      </c>
      <c r="BB7" s="863"/>
      <c r="BC7" s="863"/>
      <c r="BD7" s="863"/>
      <c r="BE7" s="863"/>
      <c r="BF7" s="208"/>
      <c r="BG7" s="864"/>
      <c r="BH7" s="865"/>
      <c r="BI7" s="865"/>
      <c r="BJ7" s="865"/>
      <c r="BK7" s="208"/>
      <c r="BL7" s="199"/>
    </row>
    <row r="8" spans="3:64" s="174" customFormat="1" ht="35.25" customHeight="1">
      <c r="C8" s="866" t="s">
        <v>203</v>
      </c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209"/>
      <c r="R8" s="867" t="s">
        <v>7</v>
      </c>
      <c r="S8" s="868"/>
      <c r="T8" s="868"/>
      <c r="U8" s="868"/>
      <c r="V8" s="868"/>
      <c r="W8" s="868"/>
      <c r="X8" s="868"/>
      <c r="Y8" s="868"/>
      <c r="Z8" s="211"/>
      <c r="AA8" s="212"/>
      <c r="AB8" s="212"/>
      <c r="AC8" s="212"/>
      <c r="AD8" s="869" t="s">
        <v>64</v>
      </c>
      <c r="AE8" s="869"/>
      <c r="AF8" s="869"/>
      <c r="AG8" s="869"/>
      <c r="AH8" s="869"/>
      <c r="AI8" s="869"/>
      <c r="AJ8" s="869"/>
      <c r="AK8" s="869"/>
      <c r="AL8" s="869"/>
      <c r="AM8" s="869"/>
      <c r="AN8" s="869"/>
      <c r="AO8" s="869"/>
      <c r="AP8" s="869"/>
      <c r="AQ8" s="869"/>
      <c r="AR8" s="869"/>
      <c r="AS8" s="869"/>
      <c r="AT8" s="213"/>
      <c r="AU8" s="870" t="s">
        <v>204</v>
      </c>
      <c r="AV8" s="871"/>
      <c r="AW8" s="871"/>
      <c r="AX8" s="871"/>
      <c r="AY8" s="871"/>
      <c r="AZ8" s="871"/>
      <c r="BA8" s="872" t="s">
        <v>11</v>
      </c>
      <c r="BB8" s="873"/>
      <c r="BC8" s="873"/>
      <c r="BD8" s="873"/>
      <c r="BE8" s="873"/>
      <c r="BF8" s="214"/>
      <c r="BG8" s="215"/>
      <c r="BH8" s="215"/>
      <c r="BI8" s="215"/>
      <c r="BJ8" s="215"/>
      <c r="BK8" s="215"/>
      <c r="BL8" s="215"/>
    </row>
    <row r="9" spans="3:65" s="174" customFormat="1" ht="8.25" customHeight="1">
      <c r="C9" s="203"/>
      <c r="D9" s="200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09"/>
      <c r="R9" s="209"/>
      <c r="S9" s="210"/>
      <c r="T9" s="210"/>
      <c r="U9" s="210"/>
      <c r="V9" s="210"/>
      <c r="W9" s="210"/>
      <c r="X9" s="210"/>
      <c r="Y9" s="210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1"/>
      <c r="AS9" s="851"/>
      <c r="AT9" s="851"/>
      <c r="AU9" s="851"/>
      <c r="AV9" s="851"/>
      <c r="AW9" s="851"/>
      <c r="AX9" s="207"/>
      <c r="AY9" s="217"/>
      <c r="AZ9" s="217"/>
      <c r="BA9" s="852" t="s">
        <v>205</v>
      </c>
      <c r="BB9" s="853"/>
      <c r="BC9" s="853"/>
      <c r="BD9" s="853"/>
      <c r="BE9" s="853"/>
      <c r="BF9" s="853"/>
      <c r="BG9" s="218"/>
      <c r="BH9" s="218"/>
      <c r="BI9" s="218"/>
      <c r="BJ9" s="218"/>
      <c r="BK9" s="218"/>
      <c r="BL9" s="218"/>
      <c r="BM9" s="218"/>
    </row>
    <row r="10" spans="3:65" s="174" customFormat="1" ht="29.25" customHeight="1">
      <c r="C10" s="855" t="s">
        <v>206</v>
      </c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219"/>
      <c r="P10" s="201"/>
      <c r="Q10" s="220"/>
      <c r="R10" s="394" t="s">
        <v>253</v>
      </c>
      <c r="S10" s="222"/>
      <c r="T10" s="222"/>
      <c r="U10" s="222"/>
      <c r="V10" s="222"/>
      <c r="W10" s="222"/>
      <c r="X10" s="222"/>
      <c r="Y10" s="222"/>
      <c r="Z10" s="177"/>
      <c r="AA10" s="177"/>
      <c r="AB10" s="222"/>
      <c r="AC10" s="222"/>
      <c r="AD10" s="856" t="s">
        <v>65</v>
      </c>
      <c r="AE10" s="857"/>
      <c r="AF10" s="857"/>
      <c r="AG10" s="857"/>
      <c r="AH10" s="857"/>
      <c r="AI10" s="857"/>
      <c r="AJ10" s="857"/>
      <c r="AK10" s="857"/>
      <c r="AL10" s="857"/>
      <c r="AM10" s="857"/>
      <c r="AN10" s="857"/>
      <c r="AO10" s="857"/>
      <c r="AP10" s="857"/>
      <c r="AQ10" s="857"/>
      <c r="AR10" s="857"/>
      <c r="AS10" s="857"/>
      <c r="AT10" s="222"/>
      <c r="AU10" s="223" t="s">
        <v>10</v>
      </c>
      <c r="AV10" s="224"/>
      <c r="AW10" s="224"/>
      <c r="AX10" s="224"/>
      <c r="AY10" s="224"/>
      <c r="AZ10" s="198"/>
      <c r="BA10" s="854"/>
      <c r="BB10" s="854"/>
      <c r="BC10" s="854"/>
      <c r="BD10" s="854"/>
      <c r="BE10" s="854"/>
      <c r="BF10" s="854"/>
      <c r="BG10" s="218"/>
      <c r="BH10" s="218"/>
      <c r="BI10" s="218"/>
      <c r="BJ10" s="218"/>
      <c r="BK10" s="218"/>
      <c r="BL10" s="218"/>
      <c r="BM10" s="218"/>
    </row>
    <row r="11" spans="4:64" s="174" customFormat="1" ht="17.25" customHeight="1">
      <c r="D11" s="225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7"/>
      <c r="Q11" s="220"/>
      <c r="R11" s="220"/>
      <c r="S11" s="228"/>
      <c r="T11" s="228"/>
      <c r="U11" s="228"/>
      <c r="V11" s="228"/>
      <c r="W11" s="229"/>
      <c r="X11" s="229"/>
      <c r="Y11" s="229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207"/>
      <c r="AY11" s="207"/>
      <c r="AZ11" s="230"/>
      <c r="BA11" s="207"/>
      <c r="BB11" s="207"/>
      <c r="BC11" s="207"/>
      <c r="BD11" s="207"/>
      <c r="BE11" s="231"/>
      <c r="BF11" s="859"/>
      <c r="BG11" s="859"/>
      <c r="BH11" s="859"/>
      <c r="BI11" s="859"/>
      <c r="BJ11" s="859"/>
      <c r="BK11" s="859"/>
      <c r="BL11" s="859"/>
    </row>
    <row r="12" spans="4:64" s="174" customFormat="1" ht="17.25" customHeight="1">
      <c r="D12" s="225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7"/>
      <c r="Q12" s="220"/>
      <c r="R12" s="845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7"/>
      <c r="AF12" s="847"/>
      <c r="AG12" s="847"/>
      <c r="AH12" s="847"/>
      <c r="AI12" s="847"/>
      <c r="AJ12" s="847"/>
      <c r="AK12" s="847"/>
      <c r="AL12" s="847"/>
      <c r="AM12" s="847"/>
      <c r="AN12" s="847"/>
      <c r="AO12" s="847"/>
      <c r="AP12" s="847"/>
      <c r="AQ12" s="847"/>
      <c r="AR12" s="847"/>
      <c r="AS12" s="847"/>
      <c r="AT12" s="848" t="s">
        <v>8</v>
      </c>
      <c r="AU12" s="849"/>
      <c r="AV12" s="849"/>
      <c r="AW12" s="849"/>
      <c r="AX12" s="849"/>
      <c r="AY12" s="849"/>
      <c r="AZ12" s="230"/>
      <c r="BA12" s="233" t="s">
        <v>254</v>
      </c>
      <c r="BB12" s="233"/>
      <c r="BC12" s="233"/>
      <c r="BD12" s="233"/>
      <c r="BE12" s="233"/>
      <c r="BF12" s="234"/>
      <c r="BG12" s="232"/>
      <c r="BH12" s="232"/>
      <c r="BI12" s="232"/>
      <c r="BJ12" s="232"/>
      <c r="BK12" s="232"/>
      <c r="BL12" s="232"/>
    </row>
    <row r="13" spans="4:64" s="174" customFormat="1" ht="30" customHeight="1"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7"/>
      <c r="Q13" s="220"/>
      <c r="R13" s="235" t="s">
        <v>6</v>
      </c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236" t="s">
        <v>208</v>
      </c>
      <c r="AE13" s="237"/>
      <c r="AF13" s="238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9"/>
      <c r="AU13" s="239" t="s">
        <v>209</v>
      </c>
      <c r="AV13" s="239"/>
      <c r="AW13" s="239"/>
      <c r="AX13" s="239"/>
      <c r="AY13" s="239"/>
      <c r="AZ13" s="239"/>
      <c r="BA13" s="240"/>
      <c r="BB13" s="240"/>
      <c r="BC13" s="240"/>
      <c r="BD13" s="240"/>
      <c r="BE13" s="240"/>
      <c r="BF13" s="240"/>
      <c r="BG13" s="241"/>
      <c r="BH13" s="241"/>
      <c r="BI13" s="241"/>
      <c r="BJ13" s="241"/>
      <c r="BK13" s="241"/>
      <c r="BL13" s="241"/>
    </row>
    <row r="14" spans="4:64" s="174" customFormat="1" ht="21" customHeight="1"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7"/>
      <c r="Q14" s="220"/>
      <c r="R14" s="220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3"/>
      <c r="AU14" s="243"/>
      <c r="AV14" s="243"/>
      <c r="AW14" s="243"/>
      <c r="AZ14" s="244"/>
      <c r="BE14" s="245"/>
      <c r="BF14" s="241"/>
      <c r="BG14" s="241"/>
      <c r="BH14" s="241"/>
      <c r="BI14" s="241"/>
      <c r="BJ14" s="241"/>
      <c r="BK14" s="241"/>
      <c r="BL14" s="241"/>
    </row>
    <row r="15" spans="3:52" s="174" customFormat="1" ht="31.5" customHeight="1" thickBot="1">
      <c r="C15" s="842" t="s">
        <v>210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842"/>
      <c r="AR15" s="842"/>
      <c r="AS15" s="842"/>
      <c r="AT15" s="842"/>
      <c r="AU15" s="842"/>
      <c r="AV15" s="842"/>
      <c r="AW15" s="842"/>
      <c r="AX15" s="842"/>
      <c r="AY15" s="842"/>
      <c r="AZ15" s="244"/>
    </row>
    <row r="16" spans="3:59" s="174" customFormat="1" ht="18" customHeight="1" thickBot="1">
      <c r="C16" s="247"/>
      <c r="D16" s="247"/>
      <c r="E16" s="850"/>
      <c r="F16" s="647" t="s">
        <v>30</v>
      </c>
      <c r="G16" s="649" t="s">
        <v>15</v>
      </c>
      <c r="H16" s="650"/>
      <c r="I16" s="650"/>
      <c r="J16" s="651"/>
      <c r="K16" s="652" t="s">
        <v>16</v>
      </c>
      <c r="L16" s="653"/>
      <c r="M16" s="653"/>
      <c r="N16" s="653"/>
      <c r="O16" s="654"/>
      <c r="P16" s="655" t="s">
        <v>17</v>
      </c>
      <c r="Q16" s="656"/>
      <c r="R16" s="656"/>
      <c r="S16" s="656"/>
      <c r="T16" s="657"/>
      <c r="U16" s="655" t="s">
        <v>18</v>
      </c>
      <c r="V16" s="656"/>
      <c r="W16" s="656"/>
      <c r="X16" s="657"/>
      <c r="Y16" s="634" t="s">
        <v>19</v>
      </c>
      <c r="Z16" s="635"/>
      <c r="AA16" s="635"/>
      <c r="AB16" s="635"/>
      <c r="AC16" s="636"/>
      <c r="AD16" s="831" t="s">
        <v>211</v>
      </c>
      <c r="AE16" s="832"/>
      <c r="AF16" s="832"/>
      <c r="AG16" s="844"/>
      <c r="AH16" s="634" t="s">
        <v>20</v>
      </c>
      <c r="AI16" s="635"/>
      <c r="AJ16" s="635"/>
      <c r="AK16" s="636"/>
      <c r="AL16" s="634" t="s">
        <v>21</v>
      </c>
      <c r="AM16" s="635"/>
      <c r="AN16" s="635"/>
      <c r="AO16" s="636"/>
      <c r="AP16" s="634" t="s">
        <v>22</v>
      </c>
      <c r="AQ16" s="635"/>
      <c r="AR16" s="635"/>
      <c r="AS16" s="636"/>
      <c r="AT16" s="634" t="s">
        <v>23</v>
      </c>
      <c r="AU16" s="635"/>
      <c r="AV16" s="635"/>
      <c r="AW16" s="636"/>
      <c r="AX16" s="831" t="s">
        <v>24</v>
      </c>
      <c r="AY16" s="832"/>
      <c r="AZ16" s="832"/>
      <c r="BA16" s="832"/>
      <c r="BB16" s="832"/>
      <c r="BC16" s="833" t="s">
        <v>212</v>
      </c>
      <c r="BD16" s="834"/>
      <c r="BE16" s="834"/>
      <c r="BF16" s="834"/>
      <c r="BG16" s="835"/>
    </row>
    <row r="17" spans="3:59" s="174" customFormat="1" ht="18" customHeight="1">
      <c r="C17" s="247"/>
      <c r="D17" s="247"/>
      <c r="E17" s="850"/>
      <c r="F17" s="648"/>
      <c r="G17" s="248">
        <v>1</v>
      </c>
      <c r="H17" s="248">
        <f aca="true" t="shared" si="0" ref="H17:BE17">G17+1</f>
        <v>2</v>
      </c>
      <c r="I17" s="248">
        <f t="shared" si="0"/>
        <v>3</v>
      </c>
      <c r="J17" s="248">
        <f t="shared" si="0"/>
        <v>4</v>
      </c>
      <c r="K17" s="248">
        <f t="shared" si="0"/>
        <v>5</v>
      </c>
      <c r="L17" s="248">
        <f t="shared" si="0"/>
        <v>6</v>
      </c>
      <c r="M17" s="248">
        <f t="shared" si="0"/>
        <v>7</v>
      </c>
      <c r="N17" s="248">
        <f t="shared" si="0"/>
        <v>8</v>
      </c>
      <c r="O17" s="248">
        <f t="shared" si="0"/>
        <v>9</v>
      </c>
      <c r="P17" s="248">
        <f t="shared" si="0"/>
        <v>10</v>
      </c>
      <c r="Q17" s="248">
        <f t="shared" si="0"/>
        <v>11</v>
      </c>
      <c r="R17" s="248">
        <f t="shared" si="0"/>
        <v>12</v>
      </c>
      <c r="S17" s="248">
        <f t="shared" si="0"/>
        <v>13</v>
      </c>
      <c r="T17" s="248">
        <f t="shared" si="0"/>
        <v>14</v>
      </c>
      <c r="U17" s="248">
        <f t="shared" si="0"/>
        <v>15</v>
      </c>
      <c r="V17" s="248">
        <f t="shared" si="0"/>
        <v>16</v>
      </c>
      <c r="W17" s="248">
        <f t="shared" si="0"/>
        <v>17</v>
      </c>
      <c r="X17" s="248">
        <f t="shared" si="0"/>
        <v>18</v>
      </c>
      <c r="Y17" s="248">
        <f t="shared" si="0"/>
        <v>19</v>
      </c>
      <c r="Z17" s="248">
        <f t="shared" si="0"/>
        <v>20</v>
      </c>
      <c r="AA17" s="248">
        <f t="shared" si="0"/>
        <v>21</v>
      </c>
      <c r="AB17" s="248">
        <f t="shared" si="0"/>
        <v>22</v>
      </c>
      <c r="AC17" s="248">
        <f t="shared" si="0"/>
        <v>23</v>
      </c>
      <c r="AD17" s="248">
        <f t="shared" si="0"/>
        <v>24</v>
      </c>
      <c r="AE17" s="248">
        <f t="shared" si="0"/>
        <v>25</v>
      </c>
      <c r="AF17" s="248">
        <f t="shared" si="0"/>
        <v>26</v>
      </c>
      <c r="AG17" s="248">
        <f t="shared" si="0"/>
        <v>27</v>
      </c>
      <c r="AH17" s="248">
        <f t="shared" si="0"/>
        <v>28</v>
      </c>
      <c r="AI17" s="248">
        <f t="shared" si="0"/>
        <v>29</v>
      </c>
      <c r="AJ17" s="248">
        <f t="shared" si="0"/>
        <v>30</v>
      </c>
      <c r="AK17" s="248">
        <f t="shared" si="0"/>
        <v>31</v>
      </c>
      <c r="AL17" s="248">
        <f t="shared" si="0"/>
        <v>32</v>
      </c>
      <c r="AM17" s="248">
        <f t="shared" si="0"/>
        <v>33</v>
      </c>
      <c r="AN17" s="248">
        <f t="shared" si="0"/>
        <v>34</v>
      </c>
      <c r="AO17" s="248">
        <f t="shared" si="0"/>
        <v>35</v>
      </c>
      <c r="AP17" s="248">
        <f t="shared" si="0"/>
        <v>36</v>
      </c>
      <c r="AQ17" s="248">
        <f t="shared" si="0"/>
        <v>37</v>
      </c>
      <c r="AR17" s="248">
        <f t="shared" si="0"/>
        <v>38</v>
      </c>
      <c r="AS17" s="248">
        <f t="shared" si="0"/>
        <v>39</v>
      </c>
      <c r="AT17" s="248">
        <f t="shared" si="0"/>
        <v>40</v>
      </c>
      <c r="AU17" s="248">
        <f t="shared" si="0"/>
        <v>41</v>
      </c>
      <c r="AV17" s="248">
        <f t="shared" si="0"/>
        <v>42</v>
      </c>
      <c r="AW17" s="248">
        <f t="shared" si="0"/>
        <v>43</v>
      </c>
      <c r="AX17" s="248">
        <f t="shared" si="0"/>
        <v>44</v>
      </c>
      <c r="AY17" s="248">
        <f t="shared" si="0"/>
        <v>45</v>
      </c>
      <c r="AZ17" s="248">
        <f t="shared" si="0"/>
        <v>46</v>
      </c>
      <c r="BA17" s="248">
        <f t="shared" si="0"/>
        <v>47</v>
      </c>
      <c r="BB17" s="248">
        <f t="shared" si="0"/>
        <v>48</v>
      </c>
      <c r="BC17" s="249">
        <f t="shared" si="0"/>
        <v>49</v>
      </c>
      <c r="BD17" s="249">
        <f t="shared" si="0"/>
        <v>50</v>
      </c>
      <c r="BE17" s="249">
        <f t="shared" si="0"/>
        <v>51</v>
      </c>
      <c r="BF17" s="250">
        <f>BE17+1</f>
        <v>52</v>
      </c>
      <c r="BG17" s="6">
        <v>52</v>
      </c>
    </row>
    <row r="18" spans="3:59" s="174" customFormat="1" ht="28.5" customHeight="1">
      <c r="C18" s="247"/>
      <c r="D18" s="247"/>
      <c r="E18" s="251"/>
      <c r="F18" s="252" t="s">
        <v>0</v>
      </c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 t="s">
        <v>27</v>
      </c>
      <c r="Z18" s="253" t="s">
        <v>27</v>
      </c>
      <c r="AA18" s="253" t="s">
        <v>29</v>
      </c>
      <c r="AB18" s="253" t="s">
        <v>29</v>
      </c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 t="s">
        <v>27</v>
      </c>
      <c r="AV18" s="253" t="s">
        <v>27</v>
      </c>
      <c r="AW18" s="253" t="s">
        <v>29</v>
      </c>
      <c r="AX18" s="253" t="s">
        <v>29</v>
      </c>
      <c r="AY18" s="254" t="s">
        <v>29</v>
      </c>
      <c r="AZ18" s="254" t="s">
        <v>29</v>
      </c>
      <c r="BA18" s="254" t="s">
        <v>29</v>
      </c>
      <c r="BB18" s="254" t="s">
        <v>29</v>
      </c>
      <c r="BC18" s="254" t="s">
        <v>29</v>
      </c>
      <c r="BD18" s="254" t="s">
        <v>29</v>
      </c>
      <c r="BE18" s="254" t="s">
        <v>29</v>
      </c>
      <c r="BF18" s="255" t="s">
        <v>29</v>
      </c>
      <c r="BG18" s="254" t="s">
        <v>29</v>
      </c>
    </row>
    <row r="19" spans="3:59" s="245" customFormat="1" ht="24" customHeight="1" thickBot="1">
      <c r="C19" s="246"/>
      <c r="D19" s="246"/>
      <c r="E19" s="256"/>
      <c r="F19" s="257" t="s">
        <v>1</v>
      </c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 t="s">
        <v>27</v>
      </c>
      <c r="Z19" s="258" t="s">
        <v>27</v>
      </c>
      <c r="AA19" s="258" t="s">
        <v>29</v>
      </c>
      <c r="AB19" s="258" t="s">
        <v>29</v>
      </c>
      <c r="AC19" s="258" t="s">
        <v>31</v>
      </c>
      <c r="AD19" s="258" t="s">
        <v>31</v>
      </c>
      <c r="AE19" s="258" t="s">
        <v>31</v>
      </c>
      <c r="AF19" s="258" t="s">
        <v>31</v>
      </c>
      <c r="AG19" s="258" t="s">
        <v>31</v>
      </c>
      <c r="AH19" s="258" t="s">
        <v>35</v>
      </c>
      <c r="AI19" s="258" t="s">
        <v>35</v>
      </c>
      <c r="AJ19" s="258" t="s">
        <v>35</v>
      </c>
      <c r="AK19" s="258" t="s">
        <v>35</v>
      </c>
      <c r="AL19" s="258" t="s">
        <v>35</v>
      </c>
      <c r="AM19" s="258" t="s">
        <v>35</v>
      </c>
      <c r="AN19" s="258" t="s">
        <v>35</v>
      </c>
      <c r="AO19" s="258" t="s">
        <v>35</v>
      </c>
      <c r="AP19" s="258" t="s">
        <v>35</v>
      </c>
      <c r="AQ19" s="258" t="s">
        <v>35</v>
      </c>
      <c r="AR19" s="258" t="s">
        <v>35</v>
      </c>
      <c r="AS19" s="258" t="s">
        <v>33</v>
      </c>
      <c r="AT19" s="258"/>
      <c r="AU19" s="258"/>
      <c r="AV19" s="258"/>
      <c r="AW19" s="258"/>
      <c r="AX19" s="258"/>
      <c r="AY19" s="259"/>
      <c r="AZ19" s="259"/>
      <c r="BA19" s="259"/>
      <c r="BB19" s="259"/>
      <c r="BC19" s="259"/>
      <c r="BD19" s="259"/>
      <c r="BE19" s="259"/>
      <c r="BF19" s="260"/>
      <c r="BG19" s="261"/>
    </row>
    <row r="20" spans="4:66" s="262" customFormat="1" ht="15.75">
      <c r="D20" s="263" t="s">
        <v>25</v>
      </c>
      <c r="G20" s="264"/>
      <c r="H20" s="265"/>
      <c r="I20" s="266" t="s">
        <v>26</v>
      </c>
      <c r="J20" s="266"/>
      <c r="K20" s="266"/>
      <c r="L20" s="267" t="s">
        <v>27</v>
      </c>
      <c r="M20" s="266" t="s">
        <v>28</v>
      </c>
      <c r="N20" s="266"/>
      <c r="O20" s="266"/>
      <c r="P20" s="264"/>
      <c r="Q20" s="267" t="s">
        <v>31</v>
      </c>
      <c r="R20" s="266" t="s">
        <v>32</v>
      </c>
      <c r="S20" s="266"/>
      <c r="T20" s="266"/>
      <c r="U20" s="264"/>
      <c r="V20" s="264"/>
      <c r="W20" s="264"/>
      <c r="X20" s="267" t="s">
        <v>35</v>
      </c>
      <c r="Y20" s="836" t="s">
        <v>213</v>
      </c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264"/>
      <c r="AK20" s="268" t="s">
        <v>33</v>
      </c>
      <c r="AL20" s="838" t="s">
        <v>214</v>
      </c>
      <c r="AM20" s="838"/>
      <c r="AN20" s="838"/>
      <c r="AO20" s="838"/>
      <c r="AP20" s="838"/>
      <c r="AQ20" s="838"/>
      <c r="AR20" s="838"/>
      <c r="AS20" s="838"/>
      <c r="AT20" s="838"/>
      <c r="AU20" s="838"/>
      <c r="AV20" s="838"/>
      <c r="AW20" s="838"/>
      <c r="AX20" s="838"/>
      <c r="AY20" s="269" t="s">
        <v>29</v>
      </c>
      <c r="AZ20" s="262" t="s">
        <v>34</v>
      </c>
      <c r="BI20" s="263"/>
      <c r="BN20" s="270"/>
    </row>
    <row r="21" spans="7:66" s="262" customFormat="1" ht="6" customHeight="1">
      <c r="G21" s="263"/>
      <c r="K21" s="270"/>
      <c r="L21" s="270"/>
      <c r="M21" s="270"/>
      <c r="N21" s="270"/>
      <c r="O21" s="208"/>
      <c r="P21" s="208"/>
      <c r="Y21" s="271"/>
      <c r="Z21" s="270"/>
      <c r="AA21" s="270"/>
      <c r="AB21" s="270"/>
      <c r="AD21" s="271"/>
      <c r="AE21" s="839"/>
      <c r="AF21" s="840"/>
      <c r="AG21" s="840"/>
      <c r="AH21" s="840"/>
      <c r="AI21" s="840"/>
      <c r="AJ21" s="840"/>
      <c r="AK21" s="840"/>
      <c r="AL21" s="840"/>
      <c r="AM21" s="840"/>
      <c r="AN21" s="840"/>
      <c r="AO21" s="840"/>
      <c r="AP21" s="270"/>
      <c r="AQ21" s="270"/>
      <c r="AR21" s="270"/>
      <c r="AS21" s="270"/>
      <c r="AT21" s="272"/>
      <c r="AW21" s="270"/>
      <c r="AX21" s="270"/>
      <c r="AY21" s="270"/>
      <c r="AZ21" s="270"/>
      <c r="BA21" s="270"/>
      <c r="BB21" s="270"/>
      <c r="BC21" s="270"/>
      <c r="BD21" s="270"/>
      <c r="BI21" s="263"/>
      <c r="BN21" s="270"/>
    </row>
    <row r="22" spans="3:56" s="262" customFormat="1" ht="5.25" customHeight="1">
      <c r="C22" s="263"/>
      <c r="G22" s="270"/>
      <c r="H22" s="270"/>
      <c r="I22" s="270"/>
      <c r="J22" s="270"/>
      <c r="K22" s="208"/>
      <c r="L22" s="208"/>
      <c r="AG22" s="270"/>
      <c r="AH22" s="270"/>
      <c r="AJ22" s="271"/>
      <c r="AK22" s="270"/>
      <c r="AL22" s="270"/>
      <c r="AM22" s="270"/>
      <c r="AN22" s="270"/>
      <c r="AO22" s="270"/>
      <c r="AP22" s="272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</row>
    <row r="23" spans="3:59" s="273" customFormat="1" ht="27.75" customHeight="1" thickBot="1">
      <c r="C23" s="841" t="s">
        <v>215</v>
      </c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W23" s="842" t="s">
        <v>216</v>
      </c>
      <c r="X23" s="842"/>
      <c r="Y23" s="842"/>
      <c r="Z23" s="842"/>
      <c r="AA23" s="842"/>
      <c r="AB23" s="842"/>
      <c r="AC23" s="842"/>
      <c r="AD23" s="842"/>
      <c r="AE23" s="842"/>
      <c r="AF23" s="842"/>
      <c r="AG23" s="842"/>
      <c r="AH23" s="842"/>
      <c r="AI23" s="842"/>
      <c r="AJ23" s="274"/>
      <c r="AK23" s="275"/>
      <c r="AL23" s="275"/>
      <c r="AM23" s="275"/>
      <c r="AN23" s="275"/>
      <c r="AO23" s="843" t="s">
        <v>217</v>
      </c>
      <c r="AP23" s="843"/>
      <c r="AQ23" s="843"/>
      <c r="AR23" s="843"/>
      <c r="AS23" s="843"/>
      <c r="AT23" s="843"/>
      <c r="AU23" s="843"/>
      <c r="AV23" s="843"/>
      <c r="AW23" s="843"/>
      <c r="AX23" s="843"/>
      <c r="AY23" s="843"/>
      <c r="AZ23" s="843"/>
      <c r="BA23" s="843"/>
      <c r="BB23" s="843"/>
      <c r="BC23" s="843"/>
      <c r="BD23" s="843"/>
      <c r="BE23" s="843"/>
      <c r="BF23" s="843"/>
      <c r="BG23" s="843"/>
    </row>
    <row r="24" spans="5:59" s="273" customFormat="1" ht="21.75" customHeight="1">
      <c r="E24" s="641" t="s">
        <v>30</v>
      </c>
      <c r="F24" s="610" t="s">
        <v>26</v>
      </c>
      <c r="G24" s="611"/>
      <c r="H24" s="610" t="s">
        <v>28</v>
      </c>
      <c r="I24" s="611"/>
      <c r="J24" s="610" t="s">
        <v>32</v>
      </c>
      <c r="K24" s="611"/>
      <c r="L24" s="610" t="s">
        <v>41</v>
      </c>
      <c r="M24" s="611"/>
      <c r="N24" s="825" t="s">
        <v>213</v>
      </c>
      <c r="O24" s="826"/>
      <c r="P24" s="827"/>
      <c r="Q24" s="614" t="s">
        <v>34</v>
      </c>
      <c r="R24" s="615"/>
      <c r="S24" s="618" t="s">
        <v>42</v>
      </c>
      <c r="T24" s="619"/>
      <c r="Y24" s="809" t="s">
        <v>38</v>
      </c>
      <c r="Z24" s="792"/>
      <c r="AA24" s="792"/>
      <c r="AB24" s="792"/>
      <c r="AC24" s="792"/>
      <c r="AD24" s="810"/>
      <c r="AE24" s="814" t="s">
        <v>218</v>
      </c>
      <c r="AF24" s="793"/>
      <c r="AG24" s="815"/>
      <c r="AH24" s="814" t="s">
        <v>37</v>
      </c>
      <c r="AI24" s="793"/>
      <c r="AJ24" s="815"/>
      <c r="AK24" s="275"/>
      <c r="AL24" s="275"/>
      <c r="AM24" s="275"/>
      <c r="AN24" s="275"/>
      <c r="AO24" s="819" t="s">
        <v>39</v>
      </c>
      <c r="AP24" s="820"/>
      <c r="AQ24" s="820"/>
      <c r="AR24" s="820"/>
      <c r="AS24" s="820"/>
      <c r="AT24" s="820"/>
      <c r="AU24" s="820"/>
      <c r="AV24" s="821"/>
      <c r="AW24" s="604" t="s">
        <v>40</v>
      </c>
      <c r="AX24" s="605"/>
      <c r="AY24" s="605"/>
      <c r="AZ24" s="605"/>
      <c r="BA24" s="605"/>
      <c r="BB24" s="605"/>
      <c r="BC24" s="605"/>
      <c r="BD24" s="605"/>
      <c r="BE24" s="606"/>
      <c r="BF24" s="598" t="s">
        <v>30</v>
      </c>
      <c r="BG24" s="600"/>
    </row>
    <row r="25" spans="5:59" s="273" customFormat="1" ht="57" customHeight="1" thickBot="1">
      <c r="E25" s="642"/>
      <c r="F25" s="612"/>
      <c r="G25" s="613"/>
      <c r="H25" s="612"/>
      <c r="I25" s="613"/>
      <c r="J25" s="612"/>
      <c r="K25" s="613"/>
      <c r="L25" s="612"/>
      <c r="M25" s="613"/>
      <c r="N25" s="828"/>
      <c r="O25" s="829"/>
      <c r="P25" s="830"/>
      <c r="Q25" s="616"/>
      <c r="R25" s="617"/>
      <c r="S25" s="620"/>
      <c r="T25" s="621"/>
      <c r="Y25" s="811"/>
      <c r="Z25" s="812"/>
      <c r="AA25" s="812"/>
      <c r="AB25" s="812"/>
      <c r="AC25" s="812"/>
      <c r="AD25" s="813"/>
      <c r="AE25" s="816"/>
      <c r="AF25" s="817"/>
      <c r="AG25" s="818"/>
      <c r="AH25" s="816"/>
      <c r="AI25" s="817"/>
      <c r="AJ25" s="818"/>
      <c r="AK25" s="275"/>
      <c r="AL25" s="275"/>
      <c r="AM25" s="275"/>
      <c r="AN25" s="275"/>
      <c r="AO25" s="822"/>
      <c r="AP25" s="823"/>
      <c r="AQ25" s="823"/>
      <c r="AR25" s="823"/>
      <c r="AS25" s="823"/>
      <c r="AT25" s="823"/>
      <c r="AU25" s="823"/>
      <c r="AV25" s="824"/>
      <c r="AW25" s="607"/>
      <c r="AX25" s="608"/>
      <c r="AY25" s="608"/>
      <c r="AZ25" s="608"/>
      <c r="BA25" s="608"/>
      <c r="BB25" s="608"/>
      <c r="BC25" s="608"/>
      <c r="BD25" s="608"/>
      <c r="BE25" s="609"/>
      <c r="BF25" s="601"/>
      <c r="BG25" s="603"/>
    </row>
    <row r="26" spans="5:59" s="273" customFormat="1" ht="42.75" customHeight="1" thickBot="1">
      <c r="E26" s="276" t="s">
        <v>0</v>
      </c>
      <c r="F26" s="799">
        <v>36</v>
      </c>
      <c r="G26" s="800"/>
      <c r="H26" s="799">
        <v>4</v>
      </c>
      <c r="I26" s="800"/>
      <c r="J26" s="799"/>
      <c r="K26" s="800"/>
      <c r="L26" s="799"/>
      <c r="M26" s="800"/>
      <c r="N26" s="799"/>
      <c r="O26" s="805"/>
      <c r="P26" s="800"/>
      <c r="Q26" s="797">
        <v>12</v>
      </c>
      <c r="R26" s="798"/>
      <c r="S26" s="799">
        <v>52</v>
      </c>
      <c r="T26" s="800"/>
      <c r="U26" s="277"/>
      <c r="V26" s="277"/>
      <c r="W26" s="277"/>
      <c r="X26" s="277"/>
      <c r="Y26" s="806" t="s">
        <v>255</v>
      </c>
      <c r="Z26" s="807"/>
      <c r="AA26" s="807"/>
      <c r="AB26" s="807"/>
      <c r="AC26" s="807"/>
      <c r="AD26" s="808"/>
      <c r="AE26" s="802" t="s">
        <v>1</v>
      </c>
      <c r="AF26" s="803"/>
      <c r="AG26" s="804"/>
      <c r="AH26" s="802" t="s">
        <v>219</v>
      </c>
      <c r="AI26" s="803"/>
      <c r="AJ26" s="804"/>
      <c r="AK26" s="278"/>
      <c r="AL26" s="278"/>
      <c r="AM26" s="278"/>
      <c r="AN26" s="278"/>
      <c r="AO26" s="802" t="s">
        <v>220</v>
      </c>
      <c r="AP26" s="803"/>
      <c r="AQ26" s="803"/>
      <c r="AR26" s="803"/>
      <c r="AS26" s="803"/>
      <c r="AT26" s="803"/>
      <c r="AU26" s="803"/>
      <c r="AV26" s="804"/>
      <c r="AW26" s="802" t="s">
        <v>221</v>
      </c>
      <c r="AX26" s="803"/>
      <c r="AY26" s="803"/>
      <c r="AZ26" s="803"/>
      <c r="BA26" s="803"/>
      <c r="BB26" s="803"/>
      <c r="BC26" s="803"/>
      <c r="BD26" s="803"/>
      <c r="BE26" s="804"/>
      <c r="BF26" s="799" t="s">
        <v>1</v>
      </c>
      <c r="BG26" s="800"/>
    </row>
    <row r="27" spans="5:59" s="273" customFormat="1" ht="42.75" customHeight="1" thickBot="1">
      <c r="E27" s="276" t="s">
        <v>1</v>
      </c>
      <c r="F27" s="799">
        <v>18</v>
      </c>
      <c r="G27" s="800"/>
      <c r="H27" s="799">
        <v>2</v>
      </c>
      <c r="I27" s="800"/>
      <c r="J27" s="799">
        <v>5</v>
      </c>
      <c r="K27" s="800"/>
      <c r="L27" s="799"/>
      <c r="M27" s="800"/>
      <c r="N27" s="799">
        <v>12</v>
      </c>
      <c r="O27" s="805"/>
      <c r="P27" s="800"/>
      <c r="Q27" s="797">
        <v>2</v>
      </c>
      <c r="R27" s="798"/>
      <c r="S27" s="799">
        <v>39</v>
      </c>
      <c r="T27" s="800"/>
      <c r="U27" s="277"/>
      <c r="V27" s="277"/>
      <c r="W27" s="277"/>
      <c r="X27" s="277"/>
      <c r="Y27" s="801"/>
      <c r="Z27" s="801"/>
      <c r="AA27" s="801"/>
      <c r="AB27" s="801"/>
      <c r="AC27" s="801"/>
      <c r="AD27" s="801"/>
      <c r="AE27" s="792"/>
      <c r="AF27" s="792"/>
      <c r="AG27" s="792"/>
      <c r="AH27" s="792"/>
      <c r="AI27" s="792"/>
      <c r="AJ27" s="792"/>
      <c r="AK27" s="278"/>
      <c r="AL27" s="278"/>
      <c r="AM27" s="278"/>
      <c r="AN27" s="278"/>
      <c r="AO27" s="792"/>
      <c r="AP27" s="792"/>
      <c r="AQ27" s="792"/>
      <c r="AR27" s="792"/>
      <c r="AS27" s="792"/>
      <c r="AT27" s="792"/>
      <c r="AU27" s="792"/>
      <c r="AV27" s="792"/>
      <c r="AW27" s="792"/>
      <c r="AX27" s="792"/>
      <c r="AY27" s="792"/>
      <c r="AZ27" s="792"/>
      <c r="BA27" s="792"/>
      <c r="BB27" s="792"/>
      <c r="BC27" s="792"/>
      <c r="BD27" s="792"/>
      <c r="BE27" s="792"/>
      <c r="BF27" s="793"/>
      <c r="BG27" s="793"/>
    </row>
    <row r="28" spans="1:61" s="282" customFormat="1" ht="15" customHeight="1">
      <c r="A28" s="279"/>
      <c r="B28" s="279"/>
      <c r="C28" s="280"/>
      <c r="D28" s="794"/>
      <c r="E28" s="794"/>
      <c r="F28" s="794"/>
      <c r="G28" s="794"/>
      <c r="H28" s="794"/>
      <c r="I28" s="794"/>
      <c r="J28" s="794"/>
      <c r="K28" s="794"/>
      <c r="L28" s="795"/>
      <c r="M28" s="795"/>
      <c r="N28" s="795"/>
      <c r="O28" s="796"/>
      <c r="P28" s="796"/>
      <c r="Q28" s="795"/>
      <c r="R28" s="795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79"/>
      <c r="BC28" s="279"/>
      <c r="BD28" s="279"/>
      <c r="BE28" s="279"/>
      <c r="BF28" s="279"/>
      <c r="BG28" s="279"/>
      <c r="BH28" s="279"/>
      <c r="BI28" s="279"/>
    </row>
    <row r="29" spans="1:61" s="282" customFormat="1" ht="24" customHeight="1" thickBot="1">
      <c r="A29" s="776" t="s">
        <v>43</v>
      </c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6"/>
      <c r="AV29" s="776"/>
      <c r="AW29" s="776"/>
      <c r="AX29" s="776"/>
      <c r="AY29" s="776"/>
      <c r="AZ29" s="776"/>
      <c r="BA29" s="776"/>
      <c r="BB29" s="776"/>
      <c r="BC29" s="776"/>
      <c r="BD29" s="776"/>
      <c r="BE29" s="776"/>
      <c r="BF29" s="776"/>
      <c r="BG29" s="776"/>
      <c r="BH29" s="776"/>
      <c r="BI29" s="776"/>
    </row>
    <row r="30" spans="1:43" s="282" customFormat="1" ht="33" customHeight="1" thickBot="1">
      <c r="A30" s="283"/>
      <c r="B30" s="283"/>
      <c r="C30" s="283"/>
      <c r="D30" s="558" t="s">
        <v>44</v>
      </c>
      <c r="E30" s="559"/>
      <c r="F30" s="560"/>
      <c r="G30" s="567" t="s">
        <v>45</v>
      </c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9"/>
      <c r="U30" s="576" t="s">
        <v>46</v>
      </c>
      <c r="V30" s="577"/>
      <c r="W30" s="577"/>
      <c r="X30" s="577"/>
      <c r="Y30" s="577"/>
      <c r="Z30" s="577"/>
      <c r="AA30" s="577"/>
      <c r="AB30" s="578"/>
      <c r="AC30" s="777" t="s">
        <v>222</v>
      </c>
      <c r="AD30" s="778"/>
      <c r="AE30" s="585" t="s">
        <v>47</v>
      </c>
      <c r="AF30" s="586"/>
      <c r="AG30" s="586"/>
      <c r="AH30" s="586"/>
      <c r="AI30" s="586"/>
      <c r="AJ30" s="586"/>
      <c r="AK30" s="586"/>
      <c r="AL30" s="587"/>
      <c r="AM30" s="783" t="s">
        <v>223</v>
      </c>
      <c r="AN30" s="784"/>
      <c r="AQ30" s="284"/>
    </row>
    <row r="31" spans="1:43" s="282" customFormat="1" ht="22.5" customHeight="1" thickBot="1">
      <c r="A31" s="283"/>
      <c r="B31" s="283"/>
      <c r="C31" s="283"/>
      <c r="D31" s="561"/>
      <c r="E31" s="562"/>
      <c r="F31" s="563"/>
      <c r="G31" s="570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2"/>
      <c r="U31" s="588" t="s">
        <v>48</v>
      </c>
      <c r="V31" s="523"/>
      <c r="W31" s="591" t="s">
        <v>49</v>
      </c>
      <c r="X31" s="523"/>
      <c r="Y31" s="789" t="s">
        <v>224</v>
      </c>
      <c r="Z31" s="790"/>
      <c r="AA31" s="790"/>
      <c r="AB31" s="791"/>
      <c r="AC31" s="779"/>
      <c r="AD31" s="780"/>
      <c r="AE31" s="750" t="s">
        <v>225</v>
      </c>
      <c r="AF31" s="751"/>
      <c r="AG31" s="751"/>
      <c r="AH31" s="751"/>
      <c r="AI31" s="751"/>
      <c r="AJ31" s="751"/>
      <c r="AK31" s="751"/>
      <c r="AL31" s="752"/>
      <c r="AM31" s="785"/>
      <c r="AN31" s="786"/>
      <c r="AQ31" s="285"/>
    </row>
    <row r="32" spans="1:43" s="282" customFormat="1" ht="19.5" customHeight="1">
      <c r="A32" s="283"/>
      <c r="B32" s="283"/>
      <c r="C32" s="283"/>
      <c r="D32" s="561"/>
      <c r="E32" s="562"/>
      <c r="F32" s="563"/>
      <c r="G32" s="570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2"/>
      <c r="U32" s="589"/>
      <c r="V32" s="525"/>
      <c r="W32" s="589"/>
      <c r="X32" s="525"/>
      <c r="Y32" s="753" t="s">
        <v>50</v>
      </c>
      <c r="Z32" s="754"/>
      <c r="AA32" s="753" t="s">
        <v>51</v>
      </c>
      <c r="AB32" s="754"/>
      <c r="AC32" s="779"/>
      <c r="AD32" s="780"/>
      <c r="AE32" s="759" t="s">
        <v>42</v>
      </c>
      <c r="AF32" s="760"/>
      <c r="AG32" s="765" t="s">
        <v>226</v>
      </c>
      <c r="AH32" s="766"/>
      <c r="AI32" s="766"/>
      <c r="AJ32" s="766"/>
      <c r="AK32" s="766"/>
      <c r="AL32" s="767"/>
      <c r="AM32" s="785"/>
      <c r="AN32" s="786"/>
      <c r="AQ32" s="286"/>
    </row>
    <row r="33" spans="1:43" s="282" customFormat="1" ht="34.5" customHeight="1">
      <c r="A33" s="283"/>
      <c r="B33" s="283"/>
      <c r="C33" s="283"/>
      <c r="D33" s="561"/>
      <c r="E33" s="562"/>
      <c r="F33" s="563"/>
      <c r="G33" s="570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2"/>
      <c r="U33" s="589"/>
      <c r="V33" s="525"/>
      <c r="W33" s="589"/>
      <c r="X33" s="525"/>
      <c r="Y33" s="755"/>
      <c r="Z33" s="756"/>
      <c r="AA33" s="755"/>
      <c r="AB33" s="756"/>
      <c r="AC33" s="779"/>
      <c r="AD33" s="780"/>
      <c r="AE33" s="761"/>
      <c r="AF33" s="762"/>
      <c r="AG33" s="768" t="s">
        <v>53</v>
      </c>
      <c r="AH33" s="769"/>
      <c r="AI33" s="768" t="s">
        <v>54</v>
      </c>
      <c r="AJ33" s="769"/>
      <c r="AK33" s="770" t="s">
        <v>55</v>
      </c>
      <c r="AL33" s="771"/>
      <c r="AM33" s="785"/>
      <c r="AN33" s="786"/>
      <c r="AQ33" s="286"/>
    </row>
    <row r="34" spans="1:40" s="282" customFormat="1" ht="24" customHeight="1">
      <c r="A34" s="283"/>
      <c r="B34" s="283"/>
      <c r="C34" s="283"/>
      <c r="D34" s="561"/>
      <c r="E34" s="562"/>
      <c r="F34" s="563"/>
      <c r="G34" s="570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2"/>
      <c r="U34" s="589"/>
      <c r="V34" s="525"/>
      <c r="W34" s="589"/>
      <c r="X34" s="525"/>
      <c r="Y34" s="755"/>
      <c r="Z34" s="756"/>
      <c r="AA34" s="755"/>
      <c r="AB34" s="756"/>
      <c r="AC34" s="779"/>
      <c r="AD34" s="780"/>
      <c r="AE34" s="761"/>
      <c r="AF34" s="762"/>
      <c r="AG34" s="755"/>
      <c r="AH34" s="756"/>
      <c r="AI34" s="755"/>
      <c r="AJ34" s="756"/>
      <c r="AK34" s="772"/>
      <c r="AL34" s="773"/>
      <c r="AM34" s="785"/>
      <c r="AN34" s="786"/>
    </row>
    <row r="35" spans="1:40" s="282" customFormat="1" ht="24" customHeight="1">
      <c r="A35" s="283"/>
      <c r="B35" s="283"/>
      <c r="C35" s="283"/>
      <c r="D35" s="561"/>
      <c r="E35" s="562"/>
      <c r="F35" s="563"/>
      <c r="G35" s="570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2"/>
      <c r="U35" s="589"/>
      <c r="V35" s="525"/>
      <c r="W35" s="589"/>
      <c r="X35" s="525"/>
      <c r="Y35" s="755"/>
      <c r="Z35" s="756"/>
      <c r="AA35" s="755"/>
      <c r="AB35" s="756"/>
      <c r="AC35" s="779"/>
      <c r="AD35" s="780"/>
      <c r="AE35" s="761"/>
      <c r="AF35" s="762"/>
      <c r="AG35" s="755"/>
      <c r="AH35" s="756"/>
      <c r="AI35" s="755"/>
      <c r="AJ35" s="756"/>
      <c r="AK35" s="772"/>
      <c r="AL35" s="773"/>
      <c r="AM35" s="785"/>
      <c r="AN35" s="786"/>
    </row>
    <row r="36" spans="1:40" s="282" customFormat="1" ht="28.5" customHeight="1" thickBot="1">
      <c r="A36" s="283"/>
      <c r="B36" s="283"/>
      <c r="C36" s="283"/>
      <c r="D36" s="564"/>
      <c r="E36" s="565"/>
      <c r="F36" s="566"/>
      <c r="G36" s="573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5"/>
      <c r="U36" s="590"/>
      <c r="V36" s="527"/>
      <c r="W36" s="590"/>
      <c r="X36" s="527"/>
      <c r="Y36" s="757"/>
      <c r="Z36" s="758"/>
      <c r="AA36" s="757"/>
      <c r="AB36" s="758"/>
      <c r="AC36" s="781"/>
      <c r="AD36" s="782"/>
      <c r="AE36" s="763"/>
      <c r="AF36" s="764"/>
      <c r="AG36" s="757"/>
      <c r="AH36" s="758"/>
      <c r="AI36" s="757"/>
      <c r="AJ36" s="758"/>
      <c r="AK36" s="774"/>
      <c r="AL36" s="775"/>
      <c r="AM36" s="787"/>
      <c r="AN36" s="788"/>
    </row>
    <row r="37" spans="4:42" s="287" customFormat="1" ht="15.75" customHeight="1" thickBot="1">
      <c r="D37" s="516">
        <v>1</v>
      </c>
      <c r="E37" s="517"/>
      <c r="F37" s="518"/>
      <c r="G37" s="519">
        <v>2</v>
      </c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1"/>
      <c r="U37" s="514">
        <v>3</v>
      </c>
      <c r="V37" s="515"/>
      <c r="W37" s="514">
        <v>4</v>
      </c>
      <c r="X37" s="515"/>
      <c r="Y37" s="514">
        <v>5</v>
      </c>
      <c r="Z37" s="515"/>
      <c r="AA37" s="514">
        <v>6</v>
      </c>
      <c r="AB37" s="515"/>
      <c r="AC37" s="514">
        <v>7</v>
      </c>
      <c r="AD37" s="515"/>
      <c r="AE37" s="514">
        <v>8</v>
      </c>
      <c r="AF37" s="515"/>
      <c r="AG37" s="514">
        <v>9</v>
      </c>
      <c r="AH37" s="515"/>
      <c r="AI37" s="514">
        <v>10</v>
      </c>
      <c r="AJ37" s="515"/>
      <c r="AK37" s="514">
        <v>11</v>
      </c>
      <c r="AL37" s="515"/>
      <c r="AM37" s="514">
        <v>12</v>
      </c>
      <c r="AN37" s="515"/>
      <c r="AO37" s="742"/>
      <c r="AP37" s="743"/>
    </row>
    <row r="38" spans="4:45" s="288" customFormat="1" ht="24.75" customHeight="1" thickBot="1">
      <c r="D38" s="744" t="s">
        <v>56</v>
      </c>
      <c r="E38" s="745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5"/>
      <c r="AK38" s="745"/>
      <c r="AL38" s="745"/>
      <c r="AM38" s="745"/>
      <c r="AN38" s="746"/>
      <c r="AO38" s="198"/>
      <c r="AP38" s="198"/>
      <c r="AQ38" s="289"/>
      <c r="AR38" s="289"/>
      <c r="AS38" s="289"/>
    </row>
    <row r="39" spans="4:46" s="290" customFormat="1" ht="24.75" customHeight="1" thickBot="1">
      <c r="D39" s="685" t="s">
        <v>227</v>
      </c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686"/>
      <c r="Z39" s="686"/>
      <c r="AA39" s="686"/>
      <c r="AB39" s="686"/>
      <c r="AC39" s="686"/>
      <c r="AD39" s="686"/>
      <c r="AE39" s="686"/>
      <c r="AF39" s="686"/>
      <c r="AG39" s="686"/>
      <c r="AH39" s="686"/>
      <c r="AI39" s="686"/>
      <c r="AJ39" s="686"/>
      <c r="AK39" s="686"/>
      <c r="AL39" s="686"/>
      <c r="AM39" s="686"/>
      <c r="AN39" s="687"/>
      <c r="AO39" s="291"/>
      <c r="AP39" s="291"/>
      <c r="AR39" s="292"/>
      <c r="AS39" s="292"/>
      <c r="AT39" s="292"/>
    </row>
    <row r="40" spans="4:47" s="244" customFormat="1" ht="34.5" customHeight="1">
      <c r="D40" s="736" t="s">
        <v>144</v>
      </c>
      <c r="E40" s="738"/>
      <c r="F40" s="737"/>
      <c r="G40" s="747" t="s">
        <v>228</v>
      </c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9"/>
      <c r="U40" s="707"/>
      <c r="V40" s="708"/>
      <c r="W40" s="707">
        <v>2</v>
      </c>
      <c r="X40" s="708"/>
      <c r="Y40" s="707"/>
      <c r="Z40" s="708"/>
      <c r="AA40" s="707"/>
      <c r="AB40" s="708"/>
      <c r="AC40" s="707">
        <v>3</v>
      </c>
      <c r="AD40" s="708"/>
      <c r="AE40" s="707">
        <v>54</v>
      </c>
      <c r="AF40" s="708"/>
      <c r="AG40" s="707">
        <v>36</v>
      </c>
      <c r="AH40" s="708"/>
      <c r="AI40" s="707">
        <v>18</v>
      </c>
      <c r="AJ40" s="708"/>
      <c r="AK40" s="707"/>
      <c r="AL40" s="708"/>
      <c r="AM40" s="707">
        <v>36</v>
      </c>
      <c r="AN40" s="708"/>
      <c r="AQ40" s="188"/>
      <c r="AS40" s="293"/>
      <c r="AT40" s="294"/>
      <c r="AU40" s="294"/>
    </row>
    <row r="41" spans="4:47" s="244" customFormat="1" ht="34.5" customHeight="1">
      <c r="D41" s="714" t="s">
        <v>154</v>
      </c>
      <c r="E41" s="715"/>
      <c r="F41" s="716"/>
      <c r="G41" s="691" t="s">
        <v>256</v>
      </c>
      <c r="H41" s="692"/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3"/>
      <c r="U41" s="677">
        <v>3</v>
      </c>
      <c r="V41" s="678"/>
      <c r="W41" s="677"/>
      <c r="X41" s="678"/>
      <c r="Y41" s="677"/>
      <c r="Z41" s="678"/>
      <c r="AA41" s="677"/>
      <c r="AB41" s="678"/>
      <c r="AC41" s="677">
        <v>4</v>
      </c>
      <c r="AD41" s="678"/>
      <c r="AE41" s="677">
        <v>54</v>
      </c>
      <c r="AF41" s="678"/>
      <c r="AG41" s="677">
        <v>36</v>
      </c>
      <c r="AH41" s="678"/>
      <c r="AI41" s="677">
        <v>18</v>
      </c>
      <c r="AJ41" s="678"/>
      <c r="AK41" s="677"/>
      <c r="AL41" s="678"/>
      <c r="AM41" s="677">
        <v>66</v>
      </c>
      <c r="AN41" s="678"/>
      <c r="AQ41" s="188"/>
      <c r="AS41" s="293"/>
      <c r="AT41" s="294"/>
      <c r="AU41" s="294"/>
    </row>
    <row r="42" spans="4:47" s="244" customFormat="1" ht="48" customHeight="1" thickBot="1">
      <c r="D42" s="695" t="s">
        <v>155</v>
      </c>
      <c r="E42" s="696"/>
      <c r="F42" s="697"/>
      <c r="G42" s="733" t="s">
        <v>257</v>
      </c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5"/>
      <c r="U42" s="888">
        <v>3</v>
      </c>
      <c r="V42" s="889"/>
      <c r="W42" s="888"/>
      <c r="X42" s="889"/>
      <c r="Y42" s="888"/>
      <c r="Z42" s="889"/>
      <c r="AA42" s="888"/>
      <c r="AB42" s="889"/>
      <c r="AC42" s="888">
        <v>4</v>
      </c>
      <c r="AD42" s="889"/>
      <c r="AE42" s="674">
        <v>54</v>
      </c>
      <c r="AF42" s="675"/>
      <c r="AG42" s="674">
        <v>36</v>
      </c>
      <c r="AH42" s="675"/>
      <c r="AI42" s="674">
        <v>18</v>
      </c>
      <c r="AJ42" s="675"/>
      <c r="AK42" s="674"/>
      <c r="AL42" s="675"/>
      <c r="AM42" s="674">
        <v>66</v>
      </c>
      <c r="AN42" s="675"/>
      <c r="AQ42" s="188"/>
      <c r="AS42" s="293"/>
      <c r="AT42" s="294"/>
      <c r="AU42" s="294"/>
    </row>
    <row r="43" spans="4:47" s="244" customFormat="1" ht="24.75" customHeight="1" thickBot="1">
      <c r="D43" s="448" t="s">
        <v>57</v>
      </c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50"/>
      <c r="U43" s="670">
        <f>COUNTA(U40:V42)</f>
        <v>2</v>
      </c>
      <c r="V43" s="671"/>
      <c r="W43" s="670">
        <f>COUNTA(W40:X42)</f>
        <v>1</v>
      </c>
      <c r="X43" s="671"/>
      <c r="Y43" s="670"/>
      <c r="Z43" s="671"/>
      <c r="AA43" s="670"/>
      <c r="AB43" s="671"/>
      <c r="AC43" s="670">
        <f>SUM(AC40:AD42)</f>
        <v>11</v>
      </c>
      <c r="AD43" s="671"/>
      <c r="AE43" s="670">
        <f>SUM(AE40:AF42)</f>
        <v>162</v>
      </c>
      <c r="AF43" s="671"/>
      <c r="AG43" s="670">
        <f>SUM(AG40:AH42)</f>
        <v>108</v>
      </c>
      <c r="AH43" s="671"/>
      <c r="AI43" s="670">
        <f>SUM(AI40:AJ42)</f>
        <v>54</v>
      </c>
      <c r="AJ43" s="671"/>
      <c r="AK43" s="670"/>
      <c r="AL43" s="671"/>
      <c r="AM43" s="670">
        <f>SUM(AM40:AN42)</f>
        <v>168</v>
      </c>
      <c r="AN43" s="671"/>
      <c r="AQ43" s="295"/>
      <c r="AS43" s="293"/>
      <c r="AT43" s="294"/>
      <c r="AU43" s="294"/>
    </row>
    <row r="44" spans="4:47" s="290" customFormat="1" ht="24.75" customHeight="1" thickBot="1">
      <c r="D44" s="685" t="s">
        <v>229</v>
      </c>
      <c r="E44" s="686"/>
      <c r="F44" s="686"/>
      <c r="G44" s="686"/>
      <c r="H44" s="686"/>
      <c r="I44" s="686"/>
      <c r="J44" s="686"/>
      <c r="K44" s="686"/>
      <c r="L44" s="686"/>
      <c r="M44" s="686"/>
      <c r="N44" s="686"/>
      <c r="O44" s="686"/>
      <c r="P44" s="686"/>
      <c r="Q44" s="686"/>
      <c r="R44" s="686"/>
      <c r="S44" s="686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6"/>
      <c r="AF44" s="686"/>
      <c r="AG44" s="686"/>
      <c r="AH44" s="686"/>
      <c r="AI44" s="686"/>
      <c r="AJ44" s="686"/>
      <c r="AK44" s="686"/>
      <c r="AL44" s="686"/>
      <c r="AM44" s="686"/>
      <c r="AN44" s="687"/>
      <c r="AO44" s="296"/>
      <c r="AP44" s="296"/>
      <c r="AQ44" s="297"/>
      <c r="AS44" s="293"/>
      <c r="AT44" s="292"/>
      <c r="AU44" s="292"/>
    </row>
    <row r="45" spans="4:47" s="244" customFormat="1" ht="48" customHeight="1">
      <c r="D45" s="736" t="s">
        <v>171</v>
      </c>
      <c r="E45" s="738"/>
      <c r="F45" s="737"/>
      <c r="G45" s="739" t="s">
        <v>230</v>
      </c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1"/>
      <c r="U45" s="714"/>
      <c r="V45" s="716"/>
      <c r="W45" s="714">
        <v>2</v>
      </c>
      <c r="X45" s="716"/>
      <c r="Y45" s="714"/>
      <c r="Z45" s="716"/>
      <c r="AA45" s="677"/>
      <c r="AB45" s="678"/>
      <c r="AC45" s="714">
        <v>2</v>
      </c>
      <c r="AD45" s="716"/>
      <c r="AE45" s="736">
        <v>36</v>
      </c>
      <c r="AF45" s="737"/>
      <c r="AG45" s="736">
        <v>18</v>
      </c>
      <c r="AH45" s="737"/>
      <c r="AI45" s="736">
        <v>18</v>
      </c>
      <c r="AJ45" s="737"/>
      <c r="AK45" s="736"/>
      <c r="AL45" s="737"/>
      <c r="AM45" s="736">
        <v>24</v>
      </c>
      <c r="AN45" s="737"/>
      <c r="AQ45" s="188"/>
      <c r="AS45" s="293"/>
      <c r="AT45" s="294"/>
      <c r="AU45" s="294"/>
    </row>
    <row r="46" spans="4:47" s="244" customFormat="1" ht="48" customHeight="1">
      <c r="D46" s="714" t="s">
        <v>170</v>
      </c>
      <c r="E46" s="715"/>
      <c r="F46" s="716"/>
      <c r="G46" s="691" t="s">
        <v>258</v>
      </c>
      <c r="H46" s="692"/>
      <c r="I46" s="692"/>
      <c r="J46" s="692"/>
      <c r="K46" s="692"/>
      <c r="L46" s="692"/>
      <c r="M46" s="692"/>
      <c r="N46" s="692"/>
      <c r="O46" s="692"/>
      <c r="P46" s="692"/>
      <c r="Q46" s="692"/>
      <c r="R46" s="692"/>
      <c r="S46" s="692"/>
      <c r="T46" s="693"/>
      <c r="U46" s="712"/>
      <c r="V46" s="713"/>
      <c r="W46" s="677" t="s">
        <v>259</v>
      </c>
      <c r="X46" s="678"/>
      <c r="Y46" s="677"/>
      <c r="Z46" s="678"/>
      <c r="AA46" s="677"/>
      <c r="AB46" s="678"/>
      <c r="AC46" s="677">
        <v>4.5</v>
      </c>
      <c r="AD46" s="678"/>
      <c r="AE46" s="677">
        <v>108</v>
      </c>
      <c r="AF46" s="678"/>
      <c r="AG46" s="677"/>
      <c r="AH46" s="678"/>
      <c r="AI46" s="677">
        <v>108</v>
      </c>
      <c r="AJ46" s="678"/>
      <c r="AK46" s="677"/>
      <c r="AL46" s="678"/>
      <c r="AM46" s="677">
        <v>27</v>
      </c>
      <c r="AN46" s="678"/>
      <c r="AQ46" s="298"/>
      <c r="AS46" s="293"/>
      <c r="AT46" s="294"/>
      <c r="AU46" s="294"/>
    </row>
    <row r="47" spans="4:47" s="244" customFormat="1" ht="34.5" customHeight="1">
      <c r="D47" s="885" t="s">
        <v>172</v>
      </c>
      <c r="E47" s="886"/>
      <c r="F47" s="887"/>
      <c r="G47" s="691" t="s">
        <v>260</v>
      </c>
      <c r="H47" s="692"/>
      <c r="I47" s="692"/>
      <c r="J47" s="692"/>
      <c r="K47" s="692"/>
      <c r="L47" s="692"/>
      <c r="M47" s="692"/>
      <c r="N47" s="692"/>
      <c r="O47" s="692"/>
      <c r="P47" s="692"/>
      <c r="Q47" s="692"/>
      <c r="R47" s="692"/>
      <c r="S47" s="692"/>
      <c r="T47" s="693"/>
      <c r="U47" s="677"/>
      <c r="V47" s="678"/>
      <c r="W47" s="677">
        <v>3</v>
      </c>
      <c r="X47" s="678"/>
      <c r="Y47" s="677"/>
      <c r="Z47" s="678"/>
      <c r="AA47" s="677"/>
      <c r="AB47" s="678"/>
      <c r="AC47" s="677">
        <v>2</v>
      </c>
      <c r="AD47" s="678"/>
      <c r="AE47" s="677">
        <v>30</v>
      </c>
      <c r="AF47" s="678"/>
      <c r="AG47" s="677">
        <v>18</v>
      </c>
      <c r="AH47" s="678"/>
      <c r="AI47" s="677">
        <v>12</v>
      </c>
      <c r="AJ47" s="678"/>
      <c r="AK47" s="677"/>
      <c r="AL47" s="678"/>
      <c r="AM47" s="677">
        <v>30</v>
      </c>
      <c r="AN47" s="678"/>
      <c r="AQ47" s="298"/>
      <c r="AS47" s="293"/>
      <c r="AT47" s="294"/>
      <c r="AU47" s="294"/>
    </row>
    <row r="48" spans="4:47" s="244" customFormat="1" ht="34.5" customHeight="1" thickBot="1">
      <c r="D48" s="714" t="s">
        <v>173</v>
      </c>
      <c r="E48" s="715"/>
      <c r="F48" s="716"/>
      <c r="G48" s="733" t="s">
        <v>232</v>
      </c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5"/>
      <c r="U48" s="677"/>
      <c r="V48" s="678"/>
      <c r="W48" s="677">
        <v>1</v>
      </c>
      <c r="X48" s="678"/>
      <c r="Y48" s="677"/>
      <c r="Z48" s="678"/>
      <c r="AA48" s="677"/>
      <c r="AB48" s="678"/>
      <c r="AC48" s="677">
        <v>3</v>
      </c>
      <c r="AD48" s="678"/>
      <c r="AE48" s="674">
        <v>54</v>
      </c>
      <c r="AF48" s="675"/>
      <c r="AG48" s="674">
        <v>18</v>
      </c>
      <c r="AH48" s="675"/>
      <c r="AI48" s="674">
        <v>36</v>
      </c>
      <c r="AJ48" s="675"/>
      <c r="AK48" s="674"/>
      <c r="AL48" s="675"/>
      <c r="AM48" s="674">
        <v>36</v>
      </c>
      <c r="AN48" s="675"/>
      <c r="AQ48" s="298"/>
      <c r="AS48" s="293"/>
      <c r="AT48" s="294"/>
      <c r="AU48" s="294"/>
    </row>
    <row r="49" spans="4:47" s="244" customFormat="1" ht="24.75" customHeight="1" thickBot="1">
      <c r="D49" s="730" t="s">
        <v>233</v>
      </c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2"/>
      <c r="U49" s="670"/>
      <c r="V49" s="671"/>
      <c r="W49" s="670">
        <v>5</v>
      </c>
      <c r="X49" s="671"/>
      <c r="Y49" s="670"/>
      <c r="Z49" s="671"/>
      <c r="AA49" s="670"/>
      <c r="AB49" s="671"/>
      <c r="AC49" s="670">
        <f>SUM(AC45:AD48)</f>
        <v>11.5</v>
      </c>
      <c r="AD49" s="671"/>
      <c r="AE49" s="670">
        <f>SUM(AE45:AF48)</f>
        <v>228</v>
      </c>
      <c r="AF49" s="671"/>
      <c r="AG49" s="670">
        <f>SUM(AG45:AH48)</f>
        <v>54</v>
      </c>
      <c r="AH49" s="671"/>
      <c r="AI49" s="670">
        <f>SUM(AI45:AJ48)</f>
        <v>174</v>
      </c>
      <c r="AJ49" s="671"/>
      <c r="AK49" s="670"/>
      <c r="AL49" s="671"/>
      <c r="AM49" s="670">
        <f>SUM(AM45:AN48)</f>
        <v>117</v>
      </c>
      <c r="AN49" s="671"/>
      <c r="AQ49" s="299"/>
      <c r="AS49" s="293"/>
      <c r="AT49" s="294"/>
      <c r="AU49" s="294"/>
    </row>
    <row r="50" spans="4:47" s="244" customFormat="1" ht="24.75" customHeight="1" thickBot="1">
      <c r="D50" s="685" t="s">
        <v>234</v>
      </c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6"/>
      <c r="P50" s="686"/>
      <c r="Q50" s="686"/>
      <c r="R50" s="686"/>
      <c r="S50" s="686"/>
      <c r="T50" s="686"/>
      <c r="U50" s="686"/>
      <c r="V50" s="686"/>
      <c r="W50" s="686"/>
      <c r="X50" s="686"/>
      <c r="Y50" s="686"/>
      <c r="Z50" s="686"/>
      <c r="AA50" s="686"/>
      <c r="AB50" s="686"/>
      <c r="AC50" s="686"/>
      <c r="AD50" s="686"/>
      <c r="AE50" s="686"/>
      <c r="AF50" s="686"/>
      <c r="AG50" s="686"/>
      <c r="AH50" s="686"/>
      <c r="AI50" s="686"/>
      <c r="AJ50" s="686"/>
      <c r="AK50" s="686"/>
      <c r="AL50" s="686"/>
      <c r="AM50" s="686"/>
      <c r="AN50" s="687"/>
      <c r="AO50" s="300"/>
      <c r="AP50" s="300"/>
      <c r="AQ50" s="301"/>
      <c r="AS50" s="293"/>
      <c r="AT50" s="294"/>
      <c r="AU50" s="294"/>
    </row>
    <row r="51" spans="4:47" s="244" customFormat="1" ht="48" customHeight="1" thickBot="1">
      <c r="D51" s="685" t="s">
        <v>174</v>
      </c>
      <c r="E51" s="686"/>
      <c r="F51" s="687"/>
      <c r="G51" s="727" t="s">
        <v>235</v>
      </c>
      <c r="H51" s="728"/>
      <c r="I51" s="728"/>
      <c r="J51" s="728"/>
      <c r="K51" s="728"/>
      <c r="L51" s="728"/>
      <c r="M51" s="728"/>
      <c r="N51" s="728"/>
      <c r="O51" s="728"/>
      <c r="P51" s="728"/>
      <c r="Q51" s="728"/>
      <c r="R51" s="728"/>
      <c r="S51" s="728"/>
      <c r="T51" s="729"/>
      <c r="U51" s="722"/>
      <c r="V51" s="723"/>
      <c r="W51" s="722" t="s">
        <v>261</v>
      </c>
      <c r="X51" s="723"/>
      <c r="Y51" s="722"/>
      <c r="Z51" s="723"/>
      <c r="AA51" s="722"/>
      <c r="AB51" s="723"/>
      <c r="AC51" s="722">
        <v>7.5</v>
      </c>
      <c r="AD51" s="723"/>
      <c r="AE51" s="685">
        <v>45</v>
      </c>
      <c r="AF51" s="687"/>
      <c r="AG51" s="722">
        <v>9</v>
      </c>
      <c r="AH51" s="723"/>
      <c r="AI51" s="722">
        <v>36</v>
      </c>
      <c r="AJ51" s="723"/>
      <c r="AK51" s="722"/>
      <c r="AL51" s="723"/>
      <c r="AM51" s="722">
        <v>180</v>
      </c>
      <c r="AN51" s="723"/>
      <c r="AQ51" s="302"/>
      <c r="AS51" s="293"/>
      <c r="AT51" s="294"/>
      <c r="AU51" s="294"/>
    </row>
    <row r="52" spans="4:47" s="244" customFormat="1" ht="24.75" customHeight="1" thickBot="1">
      <c r="D52" s="724" t="s">
        <v>237</v>
      </c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6"/>
      <c r="U52" s="720"/>
      <c r="V52" s="721"/>
      <c r="W52" s="720">
        <v>2</v>
      </c>
      <c r="X52" s="721"/>
      <c r="Y52" s="720"/>
      <c r="Z52" s="721"/>
      <c r="AA52" s="720"/>
      <c r="AB52" s="721"/>
      <c r="AC52" s="720">
        <f>SUM(AC51:AD51)</f>
        <v>7.5</v>
      </c>
      <c r="AD52" s="721"/>
      <c r="AE52" s="720">
        <f>SUM(AE51:AF51)</f>
        <v>45</v>
      </c>
      <c r="AF52" s="721"/>
      <c r="AG52" s="720">
        <f>SUM(AG51:AH51)</f>
        <v>9</v>
      </c>
      <c r="AH52" s="721"/>
      <c r="AI52" s="720">
        <f>SUM(AI51:AJ51)</f>
        <v>36</v>
      </c>
      <c r="AJ52" s="721"/>
      <c r="AK52" s="720"/>
      <c r="AL52" s="721"/>
      <c r="AM52" s="720">
        <f>SUM(AM51:AN51)</f>
        <v>180</v>
      </c>
      <c r="AN52" s="721"/>
      <c r="AQ52" s="302"/>
      <c r="AS52" s="293"/>
      <c r="AT52" s="294"/>
      <c r="AU52" s="294"/>
    </row>
    <row r="53" spans="4:47" s="244" customFormat="1" ht="24.75" customHeight="1" thickBot="1">
      <c r="D53" s="717" t="s">
        <v>58</v>
      </c>
      <c r="E53" s="718"/>
      <c r="F53" s="718"/>
      <c r="G53" s="718"/>
      <c r="H53" s="718"/>
      <c r="I53" s="718"/>
      <c r="J53" s="718"/>
      <c r="K53" s="718"/>
      <c r="L53" s="718"/>
      <c r="M53" s="718"/>
      <c r="N53" s="718"/>
      <c r="O53" s="718"/>
      <c r="P53" s="718"/>
      <c r="Q53" s="718"/>
      <c r="R53" s="718"/>
      <c r="S53" s="718"/>
      <c r="T53" s="719"/>
      <c r="U53" s="670">
        <f>U43+U49+U52</f>
        <v>2</v>
      </c>
      <c r="V53" s="671"/>
      <c r="W53" s="670">
        <f>W43+W49+W52</f>
        <v>8</v>
      </c>
      <c r="X53" s="671"/>
      <c r="Y53" s="670"/>
      <c r="Z53" s="671"/>
      <c r="AA53" s="670"/>
      <c r="AB53" s="671"/>
      <c r="AC53" s="670">
        <f>AC43+AC49+AC52</f>
        <v>30</v>
      </c>
      <c r="AD53" s="671"/>
      <c r="AE53" s="670">
        <f>AE43+AE49+AE52</f>
        <v>435</v>
      </c>
      <c r="AF53" s="671"/>
      <c r="AG53" s="670">
        <f>AG43+AG49+AG52</f>
        <v>171</v>
      </c>
      <c r="AH53" s="671"/>
      <c r="AI53" s="670">
        <f>AI43+AI49+AI52</f>
        <v>264</v>
      </c>
      <c r="AJ53" s="671"/>
      <c r="AK53" s="670"/>
      <c r="AL53" s="671"/>
      <c r="AM53" s="670">
        <f>AM43+AM49+AM52</f>
        <v>465</v>
      </c>
      <c r="AN53" s="671"/>
      <c r="AQ53" s="188"/>
      <c r="AR53" s="303"/>
      <c r="AS53" s="304"/>
      <c r="AT53" s="294"/>
      <c r="AU53" s="294"/>
    </row>
    <row r="54" spans="4:47" s="306" customFormat="1" ht="24.75" customHeight="1" thickBot="1">
      <c r="D54" s="685" t="s">
        <v>59</v>
      </c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686"/>
      <c r="AJ54" s="686"/>
      <c r="AK54" s="686"/>
      <c r="AL54" s="686"/>
      <c r="AM54" s="686"/>
      <c r="AN54" s="687"/>
      <c r="AO54" s="291"/>
      <c r="AP54" s="291"/>
      <c r="AQ54" s="305"/>
      <c r="AS54" s="304"/>
      <c r="AT54" s="307"/>
      <c r="AU54" s="307"/>
    </row>
    <row r="55" spans="4:47" s="244" customFormat="1" ht="24.75" customHeight="1" thickBot="1">
      <c r="D55" s="685" t="s">
        <v>60</v>
      </c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  <c r="Y55" s="686"/>
      <c r="Z55" s="686"/>
      <c r="AA55" s="686"/>
      <c r="AB55" s="686"/>
      <c r="AC55" s="686"/>
      <c r="AD55" s="686"/>
      <c r="AE55" s="686"/>
      <c r="AF55" s="686"/>
      <c r="AG55" s="686"/>
      <c r="AH55" s="686"/>
      <c r="AI55" s="686"/>
      <c r="AJ55" s="686"/>
      <c r="AK55" s="686"/>
      <c r="AL55" s="686"/>
      <c r="AM55" s="686"/>
      <c r="AN55" s="687"/>
      <c r="AO55" s="291"/>
      <c r="AP55" s="291"/>
      <c r="AQ55" s="297"/>
      <c r="AS55" s="304"/>
      <c r="AT55" s="294"/>
      <c r="AU55" s="294"/>
    </row>
    <row r="56" spans="4:66" s="244" customFormat="1" ht="48" customHeight="1">
      <c r="D56" s="714" t="s">
        <v>179</v>
      </c>
      <c r="E56" s="715"/>
      <c r="F56" s="716"/>
      <c r="G56" s="698" t="s">
        <v>238</v>
      </c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700"/>
      <c r="U56" s="677">
        <v>2</v>
      </c>
      <c r="V56" s="678"/>
      <c r="W56" s="677"/>
      <c r="X56" s="678"/>
      <c r="Y56" s="677"/>
      <c r="Z56" s="678"/>
      <c r="AA56" s="677">
        <v>2</v>
      </c>
      <c r="AB56" s="678"/>
      <c r="AC56" s="701">
        <v>7</v>
      </c>
      <c r="AD56" s="702"/>
      <c r="AE56" s="707">
        <v>81</v>
      </c>
      <c r="AF56" s="708"/>
      <c r="AG56" s="707">
        <v>36</v>
      </c>
      <c r="AH56" s="708"/>
      <c r="AI56" s="707">
        <v>27</v>
      </c>
      <c r="AJ56" s="708"/>
      <c r="AK56" s="707">
        <v>18</v>
      </c>
      <c r="AL56" s="708"/>
      <c r="AM56" s="707">
        <v>129</v>
      </c>
      <c r="AN56" s="708"/>
      <c r="AQ56" s="308"/>
      <c r="AR56" s="309"/>
      <c r="AS56" s="294"/>
      <c r="AT56" s="294"/>
      <c r="AU56" s="294"/>
      <c r="BA56" s="694"/>
      <c r="BB56" s="694"/>
      <c r="BC56" s="694"/>
      <c r="BD56" s="694"/>
      <c r="BE56" s="694"/>
      <c r="BF56" s="694"/>
      <c r="BG56" s="694"/>
      <c r="BH56" s="694"/>
      <c r="BI56" s="694"/>
      <c r="BJ56" s="694"/>
      <c r="BK56" s="694"/>
      <c r="BL56" s="694"/>
      <c r="BM56" s="694"/>
      <c r="BN56" s="694"/>
    </row>
    <row r="57" spans="4:66" s="244" customFormat="1" ht="34.5" customHeight="1">
      <c r="D57" s="695" t="s">
        <v>180</v>
      </c>
      <c r="E57" s="696"/>
      <c r="F57" s="697"/>
      <c r="G57" s="709" t="s">
        <v>239</v>
      </c>
      <c r="H57" s="710"/>
      <c r="I57" s="710"/>
      <c r="J57" s="710"/>
      <c r="K57" s="710"/>
      <c r="L57" s="710"/>
      <c r="M57" s="710"/>
      <c r="N57" s="710"/>
      <c r="O57" s="710"/>
      <c r="P57" s="710"/>
      <c r="Q57" s="710"/>
      <c r="R57" s="710"/>
      <c r="S57" s="710"/>
      <c r="T57" s="711"/>
      <c r="U57" s="712">
        <v>1</v>
      </c>
      <c r="V57" s="713"/>
      <c r="W57" s="712"/>
      <c r="X57" s="713"/>
      <c r="Y57" s="712"/>
      <c r="Z57" s="713"/>
      <c r="AA57" s="712"/>
      <c r="AB57" s="713"/>
      <c r="AC57" s="705">
        <v>5</v>
      </c>
      <c r="AD57" s="706"/>
      <c r="AE57" s="677">
        <v>72</v>
      </c>
      <c r="AF57" s="678"/>
      <c r="AG57" s="677">
        <v>54</v>
      </c>
      <c r="AH57" s="678"/>
      <c r="AI57" s="677"/>
      <c r="AJ57" s="678"/>
      <c r="AK57" s="677">
        <v>18</v>
      </c>
      <c r="AL57" s="678"/>
      <c r="AM57" s="677">
        <v>78</v>
      </c>
      <c r="AN57" s="678"/>
      <c r="AQ57" s="308"/>
      <c r="AR57" s="309"/>
      <c r="AS57" s="294"/>
      <c r="AT57" s="294"/>
      <c r="AU57" s="294"/>
      <c r="BA57" s="694"/>
      <c r="BB57" s="694"/>
      <c r="BC57" s="694"/>
      <c r="BD57" s="694"/>
      <c r="BE57" s="694"/>
      <c r="BF57" s="694"/>
      <c r="BG57" s="694"/>
      <c r="BH57" s="694"/>
      <c r="BI57" s="694"/>
      <c r="BJ57" s="694"/>
      <c r="BK57" s="694"/>
      <c r="BL57" s="694"/>
      <c r="BM57" s="694"/>
      <c r="BN57" s="694"/>
    </row>
    <row r="58" spans="4:66" s="244" customFormat="1" ht="48" customHeight="1">
      <c r="D58" s="695" t="s">
        <v>181</v>
      </c>
      <c r="E58" s="696"/>
      <c r="F58" s="697"/>
      <c r="G58" s="698" t="s">
        <v>240</v>
      </c>
      <c r="H58" s="699"/>
      <c r="I58" s="699"/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700"/>
      <c r="U58" s="677">
        <v>1</v>
      </c>
      <c r="V58" s="678"/>
      <c r="W58" s="677"/>
      <c r="X58" s="678"/>
      <c r="Y58" s="677"/>
      <c r="Z58" s="678"/>
      <c r="AA58" s="677"/>
      <c r="AB58" s="678"/>
      <c r="AC58" s="701">
        <v>5</v>
      </c>
      <c r="AD58" s="702"/>
      <c r="AE58" s="677">
        <v>72</v>
      </c>
      <c r="AF58" s="678"/>
      <c r="AG58" s="677">
        <v>36</v>
      </c>
      <c r="AH58" s="678"/>
      <c r="AI58" s="677">
        <v>36</v>
      </c>
      <c r="AJ58" s="678"/>
      <c r="AK58" s="677"/>
      <c r="AL58" s="678"/>
      <c r="AM58" s="677">
        <v>78</v>
      </c>
      <c r="AN58" s="678"/>
      <c r="AQ58" s="308"/>
      <c r="AR58" s="309"/>
      <c r="AS58" s="294"/>
      <c r="AT58" s="294"/>
      <c r="AU58" s="294"/>
      <c r="BA58" s="694"/>
      <c r="BB58" s="694"/>
      <c r="BC58" s="694"/>
      <c r="BD58" s="694"/>
      <c r="BE58" s="694"/>
      <c r="BF58" s="694"/>
      <c r="BG58" s="694"/>
      <c r="BH58" s="694"/>
      <c r="BI58" s="694"/>
      <c r="BJ58" s="694"/>
      <c r="BK58" s="694"/>
      <c r="BL58" s="694"/>
      <c r="BM58" s="694"/>
      <c r="BN58" s="694"/>
    </row>
    <row r="59" spans="4:66" s="244" customFormat="1" ht="48" customHeight="1">
      <c r="D59" s="695" t="s">
        <v>182</v>
      </c>
      <c r="E59" s="696"/>
      <c r="F59" s="697"/>
      <c r="G59" s="698" t="s">
        <v>241</v>
      </c>
      <c r="H59" s="699"/>
      <c r="I59" s="699"/>
      <c r="J59" s="699"/>
      <c r="K59" s="699"/>
      <c r="L59" s="699"/>
      <c r="M59" s="699"/>
      <c r="N59" s="699"/>
      <c r="O59" s="699"/>
      <c r="P59" s="699"/>
      <c r="Q59" s="699"/>
      <c r="R59" s="699"/>
      <c r="S59" s="699"/>
      <c r="T59" s="700"/>
      <c r="U59" s="677">
        <v>2</v>
      </c>
      <c r="V59" s="678"/>
      <c r="W59" s="677"/>
      <c r="X59" s="678"/>
      <c r="Y59" s="677"/>
      <c r="Z59" s="678"/>
      <c r="AA59" s="677"/>
      <c r="AB59" s="678"/>
      <c r="AC59" s="701">
        <v>6</v>
      </c>
      <c r="AD59" s="702"/>
      <c r="AE59" s="677">
        <v>90</v>
      </c>
      <c r="AF59" s="678"/>
      <c r="AG59" s="677">
        <v>54</v>
      </c>
      <c r="AH59" s="678"/>
      <c r="AI59" s="677">
        <v>18</v>
      </c>
      <c r="AJ59" s="678"/>
      <c r="AK59" s="677">
        <v>18</v>
      </c>
      <c r="AL59" s="678"/>
      <c r="AM59" s="677">
        <v>90</v>
      </c>
      <c r="AN59" s="678"/>
      <c r="AQ59" s="308"/>
      <c r="AR59" s="309"/>
      <c r="AS59" s="294"/>
      <c r="AT59" s="294"/>
      <c r="AU59" s="294"/>
      <c r="BA59" s="694"/>
      <c r="BB59" s="694"/>
      <c r="BC59" s="694"/>
      <c r="BD59" s="694"/>
      <c r="BE59" s="694"/>
      <c r="BF59" s="694"/>
      <c r="BG59" s="694"/>
      <c r="BH59" s="694"/>
      <c r="BI59" s="694"/>
      <c r="BJ59" s="694"/>
      <c r="BK59" s="694"/>
      <c r="BL59" s="694"/>
      <c r="BM59" s="694"/>
      <c r="BN59" s="694"/>
    </row>
    <row r="60" spans="4:66" s="244" customFormat="1" ht="34.5" customHeight="1">
      <c r="D60" s="695" t="s">
        <v>183</v>
      </c>
      <c r="E60" s="696"/>
      <c r="F60" s="697"/>
      <c r="G60" s="698" t="s">
        <v>242</v>
      </c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700"/>
      <c r="U60" s="677"/>
      <c r="V60" s="678"/>
      <c r="W60" s="677">
        <v>1</v>
      </c>
      <c r="X60" s="678"/>
      <c r="Y60" s="677"/>
      <c r="Z60" s="678"/>
      <c r="AA60" s="677"/>
      <c r="AB60" s="678"/>
      <c r="AC60" s="703">
        <v>4.5</v>
      </c>
      <c r="AD60" s="704"/>
      <c r="AE60" s="677">
        <v>72</v>
      </c>
      <c r="AF60" s="678"/>
      <c r="AG60" s="677">
        <v>54</v>
      </c>
      <c r="AH60" s="678"/>
      <c r="AI60" s="677"/>
      <c r="AJ60" s="678"/>
      <c r="AK60" s="677">
        <v>18</v>
      </c>
      <c r="AL60" s="678"/>
      <c r="AM60" s="677">
        <v>63</v>
      </c>
      <c r="AN60" s="678"/>
      <c r="AQ60" s="308"/>
      <c r="AR60" s="309"/>
      <c r="AS60" s="294"/>
      <c r="AT60" s="294"/>
      <c r="AU60" s="294"/>
      <c r="BA60" s="694"/>
      <c r="BB60" s="694"/>
      <c r="BC60" s="694"/>
      <c r="BD60" s="694"/>
      <c r="BE60" s="694"/>
      <c r="BF60" s="694"/>
      <c r="BG60" s="694"/>
      <c r="BH60" s="694"/>
      <c r="BI60" s="694"/>
      <c r="BJ60" s="694"/>
      <c r="BK60" s="694"/>
      <c r="BL60" s="694"/>
      <c r="BM60" s="694"/>
      <c r="BN60" s="694"/>
    </row>
    <row r="61" spans="4:66" s="244" customFormat="1" ht="34.5" customHeight="1">
      <c r="D61" s="695" t="s">
        <v>184</v>
      </c>
      <c r="E61" s="696"/>
      <c r="F61" s="697"/>
      <c r="G61" s="698" t="s">
        <v>243</v>
      </c>
      <c r="H61" s="699"/>
      <c r="I61" s="699"/>
      <c r="J61" s="699"/>
      <c r="K61" s="699"/>
      <c r="L61" s="699"/>
      <c r="M61" s="699"/>
      <c r="N61" s="699"/>
      <c r="O61" s="699"/>
      <c r="P61" s="699"/>
      <c r="Q61" s="699"/>
      <c r="R61" s="699"/>
      <c r="S61" s="699"/>
      <c r="T61" s="700"/>
      <c r="U61" s="677">
        <v>1</v>
      </c>
      <c r="V61" s="678"/>
      <c r="W61" s="677"/>
      <c r="X61" s="678"/>
      <c r="Y61" s="677">
        <v>1</v>
      </c>
      <c r="Z61" s="678"/>
      <c r="AA61" s="677"/>
      <c r="AB61" s="678"/>
      <c r="AC61" s="701">
        <v>6</v>
      </c>
      <c r="AD61" s="702"/>
      <c r="AE61" s="677">
        <v>72</v>
      </c>
      <c r="AF61" s="678"/>
      <c r="AG61" s="677">
        <v>54</v>
      </c>
      <c r="AH61" s="678"/>
      <c r="AI61" s="677"/>
      <c r="AJ61" s="678"/>
      <c r="AK61" s="677">
        <v>18</v>
      </c>
      <c r="AL61" s="678"/>
      <c r="AM61" s="677">
        <v>108</v>
      </c>
      <c r="AN61" s="678"/>
      <c r="AQ61" s="308"/>
      <c r="AR61" s="309"/>
      <c r="AS61" s="294"/>
      <c r="AT61" s="294"/>
      <c r="AU61" s="294"/>
      <c r="BA61" s="694"/>
      <c r="BB61" s="694"/>
      <c r="BC61" s="694"/>
      <c r="BD61" s="694"/>
      <c r="BE61" s="694"/>
      <c r="BF61" s="694"/>
      <c r="BG61" s="694"/>
      <c r="BH61" s="694"/>
      <c r="BI61" s="694"/>
      <c r="BJ61" s="694"/>
      <c r="BK61" s="694"/>
      <c r="BL61" s="694"/>
      <c r="BM61" s="694"/>
      <c r="BN61" s="694"/>
    </row>
    <row r="62" spans="4:66" s="244" customFormat="1" ht="48" customHeight="1">
      <c r="D62" s="695" t="s">
        <v>185</v>
      </c>
      <c r="E62" s="696"/>
      <c r="F62" s="697"/>
      <c r="G62" s="698" t="s">
        <v>244</v>
      </c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700"/>
      <c r="U62" s="677">
        <v>2</v>
      </c>
      <c r="V62" s="678"/>
      <c r="W62" s="677"/>
      <c r="X62" s="678"/>
      <c r="Y62" s="677"/>
      <c r="Z62" s="678"/>
      <c r="AA62" s="677"/>
      <c r="AB62" s="678"/>
      <c r="AC62" s="703">
        <v>4.5</v>
      </c>
      <c r="AD62" s="704"/>
      <c r="AE62" s="677">
        <v>54</v>
      </c>
      <c r="AF62" s="678"/>
      <c r="AG62" s="677">
        <v>36</v>
      </c>
      <c r="AH62" s="678"/>
      <c r="AI62" s="677"/>
      <c r="AJ62" s="678"/>
      <c r="AK62" s="677">
        <v>18</v>
      </c>
      <c r="AL62" s="678"/>
      <c r="AM62" s="677">
        <v>81</v>
      </c>
      <c r="AN62" s="678"/>
      <c r="AQ62" s="308"/>
      <c r="AR62" s="309"/>
      <c r="AS62" s="294"/>
      <c r="AT62" s="294"/>
      <c r="AU62" s="294"/>
      <c r="BA62" s="694"/>
      <c r="BB62" s="694"/>
      <c r="BC62" s="694"/>
      <c r="BD62" s="694"/>
      <c r="BE62" s="694"/>
      <c r="BF62" s="694"/>
      <c r="BG62" s="694"/>
      <c r="BH62" s="694"/>
      <c r="BI62" s="694"/>
      <c r="BJ62" s="694"/>
      <c r="BK62" s="694"/>
      <c r="BL62" s="694"/>
      <c r="BM62" s="694"/>
      <c r="BN62" s="694"/>
    </row>
    <row r="63" spans="4:66" s="244" customFormat="1" ht="48" customHeight="1">
      <c r="D63" s="695" t="s">
        <v>186</v>
      </c>
      <c r="E63" s="696"/>
      <c r="F63" s="697"/>
      <c r="G63" s="698" t="s">
        <v>245</v>
      </c>
      <c r="H63" s="699"/>
      <c r="I63" s="699"/>
      <c r="J63" s="699"/>
      <c r="K63" s="699"/>
      <c r="L63" s="699"/>
      <c r="M63" s="699"/>
      <c r="N63" s="699"/>
      <c r="O63" s="699"/>
      <c r="P63" s="699"/>
      <c r="Q63" s="699"/>
      <c r="R63" s="699"/>
      <c r="S63" s="699"/>
      <c r="T63" s="700"/>
      <c r="U63" s="677"/>
      <c r="V63" s="678"/>
      <c r="W63" s="677">
        <v>2</v>
      </c>
      <c r="X63" s="678"/>
      <c r="Y63" s="677"/>
      <c r="Z63" s="678"/>
      <c r="AA63" s="677"/>
      <c r="AB63" s="678"/>
      <c r="AC63" s="701">
        <v>4</v>
      </c>
      <c r="AD63" s="702"/>
      <c r="AE63" s="677">
        <v>54</v>
      </c>
      <c r="AF63" s="678"/>
      <c r="AG63" s="677"/>
      <c r="AH63" s="678"/>
      <c r="AI63" s="677"/>
      <c r="AJ63" s="678"/>
      <c r="AK63" s="677">
        <v>54</v>
      </c>
      <c r="AL63" s="678"/>
      <c r="AM63" s="677">
        <v>66</v>
      </c>
      <c r="AN63" s="678"/>
      <c r="AQ63" s="308"/>
      <c r="AR63" s="309"/>
      <c r="AS63" s="294"/>
      <c r="AT63" s="294"/>
      <c r="AU63" s="294"/>
      <c r="BA63" s="694"/>
      <c r="BB63" s="694"/>
      <c r="BC63" s="694"/>
      <c r="BD63" s="694"/>
      <c r="BE63" s="694"/>
      <c r="BF63" s="694"/>
      <c r="BG63" s="694"/>
      <c r="BH63" s="694"/>
      <c r="BI63" s="694"/>
      <c r="BJ63" s="694"/>
      <c r="BK63" s="694"/>
      <c r="BL63" s="694"/>
      <c r="BM63" s="694"/>
      <c r="BN63" s="694"/>
    </row>
    <row r="64" spans="4:66" s="244" customFormat="1" ht="48" customHeight="1">
      <c r="D64" s="695" t="s">
        <v>187</v>
      </c>
      <c r="E64" s="696"/>
      <c r="F64" s="697"/>
      <c r="G64" s="698" t="s">
        <v>246</v>
      </c>
      <c r="H64" s="699"/>
      <c r="I64" s="699"/>
      <c r="J64" s="699"/>
      <c r="K64" s="699"/>
      <c r="L64" s="699"/>
      <c r="M64" s="699"/>
      <c r="N64" s="699"/>
      <c r="O64" s="699"/>
      <c r="P64" s="699"/>
      <c r="Q64" s="699"/>
      <c r="R64" s="699"/>
      <c r="S64" s="699"/>
      <c r="T64" s="700"/>
      <c r="U64" s="677"/>
      <c r="V64" s="678"/>
      <c r="W64" s="677">
        <v>1</v>
      </c>
      <c r="X64" s="678"/>
      <c r="Y64" s="677"/>
      <c r="Z64" s="678"/>
      <c r="AA64" s="677"/>
      <c r="AB64" s="678"/>
      <c r="AC64" s="701">
        <v>3</v>
      </c>
      <c r="AD64" s="702"/>
      <c r="AE64" s="677">
        <v>36</v>
      </c>
      <c r="AF64" s="678"/>
      <c r="AG64" s="677">
        <v>18</v>
      </c>
      <c r="AH64" s="678"/>
      <c r="AI64" s="677">
        <v>18</v>
      </c>
      <c r="AJ64" s="678"/>
      <c r="AK64" s="677"/>
      <c r="AL64" s="678"/>
      <c r="AM64" s="677">
        <v>54</v>
      </c>
      <c r="AN64" s="678"/>
      <c r="AQ64" s="308"/>
      <c r="AR64" s="309"/>
      <c r="AS64" s="294"/>
      <c r="AT64" s="294"/>
      <c r="AU64" s="294"/>
      <c r="BA64" s="310"/>
      <c r="BB64" s="310"/>
      <c r="BC64" s="310"/>
      <c r="BD64" s="310"/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</row>
    <row r="65" spans="4:66" s="244" customFormat="1" ht="34.5" customHeight="1">
      <c r="D65" s="695" t="s">
        <v>188</v>
      </c>
      <c r="E65" s="696"/>
      <c r="F65" s="697"/>
      <c r="G65" s="698" t="s">
        <v>262</v>
      </c>
      <c r="H65" s="699"/>
      <c r="I65" s="699"/>
      <c r="J65" s="699"/>
      <c r="K65" s="699"/>
      <c r="L65" s="699"/>
      <c r="M65" s="699"/>
      <c r="N65" s="699"/>
      <c r="O65" s="699"/>
      <c r="P65" s="699"/>
      <c r="Q65" s="699"/>
      <c r="R65" s="699"/>
      <c r="S65" s="699"/>
      <c r="T65" s="700"/>
      <c r="U65" s="677"/>
      <c r="V65" s="678"/>
      <c r="W65" s="677">
        <v>3</v>
      </c>
      <c r="X65" s="678"/>
      <c r="Y65" s="677"/>
      <c r="Z65" s="678"/>
      <c r="AA65" s="677"/>
      <c r="AB65" s="678"/>
      <c r="AC65" s="703">
        <v>5.5</v>
      </c>
      <c r="AD65" s="704"/>
      <c r="AE65" s="677">
        <v>72</v>
      </c>
      <c r="AF65" s="678"/>
      <c r="AG65" s="677">
        <v>36</v>
      </c>
      <c r="AH65" s="678"/>
      <c r="AI65" s="677"/>
      <c r="AJ65" s="678"/>
      <c r="AK65" s="677">
        <v>36</v>
      </c>
      <c r="AL65" s="678"/>
      <c r="AM65" s="677">
        <v>93</v>
      </c>
      <c r="AN65" s="678"/>
      <c r="AQ65" s="308"/>
      <c r="AR65" s="309"/>
      <c r="AS65" s="294"/>
      <c r="AT65" s="294"/>
      <c r="AU65" s="294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/>
      <c r="BL65" s="310"/>
      <c r="BM65" s="310"/>
      <c r="BN65" s="310"/>
    </row>
    <row r="66" spans="4:66" s="244" customFormat="1" ht="48" customHeight="1">
      <c r="D66" s="695" t="s">
        <v>189</v>
      </c>
      <c r="E66" s="696"/>
      <c r="F66" s="697"/>
      <c r="G66" s="698" t="s">
        <v>263</v>
      </c>
      <c r="H66" s="699"/>
      <c r="I66" s="699"/>
      <c r="J66" s="699"/>
      <c r="K66" s="699"/>
      <c r="L66" s="699"/>
      <c r="M66" s="699"/>
      <c r="N66" s="699"/>
      <c r="O66" s="699"/>
      <c r="P66" s="699"/>
      <c r="Q66" s="699"/>
      <c r="R66" s="699"/>
      <c r="S66" s="699"/>
      <c r="T66" s="700"/>
      <c r="U66" s="677"/>
      <c r="V66" s="678"/>
      <c r="W66" s="677">
        <v>3</v>
      </c>
      <c r="X66" s="678"/>
      <c r="Y66" s="677"/>
      <c r="Z66" s="678"/>
      <c r="AA66" s="677"/>
      <c r="AB66" s="678"/>
      <c r="AC66" s="703">
        <v>4.5</v>
      </c>
      <c r="AD66" s="704"/>
      <c r="AE66" s="677">
        <v>54</v>
      </c>
      <c r="AF66" s="678"/>
      <c r="AG66" s="677">
        <v>36</v>
      </c>
      <c r="AH66" s="678"/>
      <c r="AI66" s="677">
        <v>18</v>
      </c>
      <c r="AJ66" s="678"/>
      <c r="AK66" s="677"/>
      <c r="AL66" s="678"/>
      <c r="AM66" s="677">
        <v>81</v>
      </c>
      <c r="AN66" s="678"/>
      <c r="AQ66" s="308"/>
      <c r="AR66" s="309"/>
      <c r="AS66" s="294"/>
      <c r="AT66" s="294"/>
      <c r="AU66" s="294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</row>
    <row r="67" spans="4:66" s="244" customFormat="1" ht="48" customHeight="1" thickBot="1">
      <c r="D67" s="695" t="s">
        <v>190</v>
      </c>
      <c r="E67" s="696"/>
      <c r="F67" s="697"/>
      <c r="G67" s="709" t="s">
        <v>264</v>
      </c>
      <c r="H67" s="710"/>
      <c r="I67" s="710"/>
      <c r="J67" s="710"/>
      <c r="K67" s="710"/>
      <c r="L67" s="710"/>
      <c r="M67" s="710"/>
      <c r="N67" s="710"/>
      <c r="O67" s="710"/>
      <c r="P67" s="710"/>
      <c r="Q67" s="710"/>
      <c r="R67" s="710"/>
      <c r="S67" s="710"/>
      <c r="T67" s="711"/>
      <c r="U67" s="677">
        <v>3</v>
      </c>
      <c r="V67" s="678"/>
      <c r="W67" s="677"/>
      <c r="X67" s="678"/>
      <c r="Y67" s="677"/>
      <c r="Z67" s="678"/>
      <c r="AA67" s="677"/>
      <c r="AB67" s="678"/>
      <c r="AC67" s="701">
        <v>5</v>
      </c>
      <c r="AD67" s="702"/>
      <c r="AE67" s="883">
        <v>54</v>
      </c>
      <c r="AF67" s="884"/>
      <c r="AG67" s="883">
        <v>36</v>
      </c>
      <c r="AH67" s="884"/>
      <c r="AI67" s="883">
        <v>18</v>
      </c>
      <c r="AJ67" s="884"/>
      <c r="AK67" s="883"/>
      <c r="AL67" s="884"/>
      <c r="AM67" s="883">
        <v>96</v>
      </c>
      <c r="AN67" s="884"/>
      <c r="AQ67" s="308"/>
      <c r="AR67" s="309"/>
      <c r="AS67" s="294"/>
      <c r="AT67" s="294"/>
      <c r="AU67" s="294"/>
      <c r="BA67" s="694"/>
      <c r="BB67" s="694"/>
      <c r="BC67" s="694"/>
      <c r="BD67" s="694"/>
      <c r="BE67" s="694"/>
      <c r="BF67" s="694"/>
      <c r="BG67" s="694"/>
      <c r="BH67" s="694"/>
      <c r="BI67" s="694"/>
      <c r="BJ67" s="694"/>
      <c r="BK67" s="694"/>
      <c r="BL67" s="694"/>
      <c r="BM67" s="694"/>
      <c r="BN67" s="694"/>
    </row>
    <row r="68" spans="4:47" s="244" customFormat="1" ht="24.75" customHeight="1" thickBot="1">
      <c r="D68" s="448" t="s">
        <v>247</v>
      </c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50"/>
      <c r="U68" s="670">
        <f>COUNTA(U56:V67)</f>
        <v>7</v>
      </c>
      <c r="V68" s="671"/>
      <c r="W68" s="670">
        <f>COUNTA(W56:X67)</f>
        <v>5</v>
      </c>
      <c r="X68" s="671"/>
      <c r="Y68" s="670">
        <f>COUNTA(Y56:Z67)</f>
        <v>1</v>
      </c>
      <c r="Z68" s="671"/>
      <c r="AA68" s="670">
        <f>COUNTA(AA56:AB67)</f>
        <v>1</v>
      </c>
      <c r="AB68" s="671"/>
      <c r="AC68" s="670">
        <f>SUM(AC56:AD67)</f>
        <v>60</v>
      </c>
      <c r="AD68" s="671"/>
      <c r="AE68" s="670">
        <f>SUM(AE56:AF67)</f>
        <v>783</v>
      </c>
      <c r="AF68" s="671"/>
      <c r="AG68" s="670">
        <f>SUM(AG56:AH67)</f>
        <v>450</v>
      </c>
      <c r="AH68" s="671"/>
      <c r="AI68" s="670">
        <f>SUM(AI56:AJ67)</f>
        <v>135</v>
      </c>
      <c r="AJ68" s="671"/>
      <c r="AK68" s="670">
        <f>SUM(AK56:AL67)</f>
        <v>198</v>
      </c>
      <c r="AL68" s="671"/>
      <c r="AM68" s="670">
        <f>SUM(AM56:AN67)</f>
        <v>1017</v>
      </c>
      <c r="AN68" s="671"/>
      <c r="AQ68" s="188"/>
      <c r="AR68" s="311"/>
      <c r="AS68" s="294"/>
      <c r="AT68" s="294"/>
      <c r="AU68" s="294"/>
    </row>
    <row r="69" spans="4:47" s="244" customFormat="1" ht="24.75" customHeight="1" thickBot="1">
      <c r="D69" s="685" t="s">
        <v>248</v>
      </c>
      <c r="E69" s="686"/>
      <c r="F69" s="686"/>
      <c r="G69" s="686"/>
      <c r="H69" s="686"/>
      <c r="I69" s="686"/>
      <c r="J69" s="686"/>
      <c r="K69" s="686"/>
      <c r="L69" s="686"/>
      <c r="M69" s="686"/>
      <c r="N69" s="686"/>
      <c r="O69" s="686"/>
      <c r="P69" s="686"/>
      <c r="Q69" s="686"/>
      <c r="R69" s="686"/>
      <c r="S69" s="686"/>
      <c r="T69" s="686"/>
      <c r="U69" s="686"/>
      <c r="V69" s="686"/>
      <c r="W69" s="686"/>
      <c r="X69" s="686"/>
      <c r="Y69" s="686"/>
      <c r="Z69" s="686"/>
      <c r="AA69" s="686"/>
      <c r="AB69" s="686"/>
      <c r="AC69" s="686"/>
      <c r="AD69" s="686"/>
      <c r="AE69" s="686"/>
      <c r="AF69" s="686"/>
      <c r="AG69" s="686"/>
      <c r="AH69" s="686"/>
      <c r="AI69" s="686"/>
      <c r="AJ69" s="686"/>
      <c r="AK69" s="686"/>
      <c r="AL69" s="686"/>
      <c r="AM69" s="686"/>
      <c r="AN69" s="687"/>
      <c r="AO69" s="291"/>
      <c r="AP69" s="291"/>
      <c r="AQ69" s="297"/>
      <c r="AR69" s="311"/>
      <c r="AS69" s="294"/>
      <c r="AT69" s="294"/>
      <c r="AU69" s="294"/>
    </row>
    <row r="70" spans="4:47" s="244" customFormat="1" ht="34.5" customHeight="1">
      <c r="D70" s="688" t="s">
        <v>193</v>
      </c>
      <c r="E70" s="689"/>
      <c r="F70" s="690"/>
      <c r="G70" s="691" t="s">
        <v>255</v>
      </c>
      <c r="H70" s="692"/>
      <c r="I70" s="692"/>
      <c r="J70" s="692"/>
      <c r="K70" s="692"/>
      <c r="L70" s="692"/>
      <c r="M70" s="692"/>
      <c r="N70" s="692"/>
      <c r="O70" s="692"/>
      <c r="P70" s="692"/>
      <c r="Q70" s="692"/>
      <c r="R70" s="692"/>
      <c r="S70" s="692"/>
      <c r="T70" s="693"/>
      <c r="U70" s="677"/>
      <c r="V70" s="678"/>
      <c r="W70" s="677">
        <v>4</v>
      </c>
      <c r="X70" s="678"/>
      <c r="Y70" s="677"/>
      <c r="Z70" s="678"/>
      <c r="AA70" s="677"/>
      <c r="AB70" s="678"/>
      <c r="AC70" s="677">
        <v>9</v>
      </c>
      <c r="AD70" s="678"/>
      <c r="AE70" s="677"/>
      <c r="AF70" s="678"/>
      <c r="AG70" s="677"/>
      <c r="AH70" s="678"/>
      <c r="AI70" s="677"/>
      <c r="AJ70" s="678"/>
      <c r="AK70" s="677"/>
      <c r="AL70" s="678"/>
      <c r="AM70" s="677">
        <v>270</v>
      </c>
      <c r="AN70" s="678"/>
      <c r="AQ70" s="312"/>
      <c r="AS70" s="293"/>
      <c r="AT70" s="294"/>
      <c r="AU70" s="294"/>
    </row>
    <row r="71" spans="4:47" s="244" customFormat="1" ht="34.5" customHeight="1" thickBot="1">
      <c r="D71" s="679" t="s">
        <v>194</v>
      </c>
      <c r="E71" s="680"/>
      <c r="F71" s="681"/>
      <c r="G71" s="682" t="s">
        <v>220</v>
      </c>
      <c r="H71" s="683"/>
      <c r="I71" s="683"/>
      <c r="J71" s="683"/>
      <c r="K71" s="683"/>
      <c r="L71" s="683"/>
      <c r="M71" s="683"/>
      <c r="N71" s="683"/>
      <c r="O71" s="683"/>
      <c r="P71" s="683"/>
      <c r="Q71" s="683"/>
      <c r="R71" s="683"/>
      <c r="S71" s="683"/>
      <c r="T71" s="684"/>
      <c r="U71" s="674"/>
      <c r="V71" s="675"/>
      <c r="W71" s="674"/>
      <c r="X71" s="675"/>
      <c r="Y71" s="674"/>
      <c r="Z71" s="675"/>
      <c r="AA71" s="674"/>
      <c r="AB71" s="675"/>
      <c r="AC71" s="674">
        <v>21</v>
      </c>
      <c r="AD71" s="675"/>
      <c r="AE71" s="674"/>
      <c r="AF71" s="675"/>
      <c r="AG71" s="674"/>
      <c r="AH71" s="675"/>
      <c r="AI71" s="674"/>
      <c r="AJ71" s="675"/>
      <c r="AK71" s="674"/>
      <c r="AL71" s="675"/>
      <c r="AM71" s="674">
        <v>630</v>
      </c>
      <c r="AN71" s="675"/>
      <c r="AQ71" s="312"/>
      <c r="AS71" s="293"/>
      <c r="AT71" s="294"/>
      <c r="AU71" s="294"/>
    </row>
    <row r="72" spans="4:47" s="244" customFormat="1" ht="24.75" customHeight="1" thickBot="1">
      <c r="D72" s="453" t="s">
        <v>62</v>
      </c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676"/>
      <c r="U72" s="670"/>
      <c r="V72" s="671"/>
      <c r="W72" s="670">
        <f>COUNTA(W70:X71)</f>
        <v>1</v>
      </c>
      <c r="X72" s="671"/>
      <c r="Y72" s="670"/>
      <c r="Z72" s="671"/>
      <c r="AA72" s="670"/>
      <c r="AB72" s="671"/>
      <c r="AC72" s="670">
        <f>SUM(AC70:AD71)</f>
        <v>30</v>
      </c>
      <c r="AD72" s="671"/>
      <c r="AE72" s="670"/>
      <c r="AF72" s="671"/>
      <c r="AG72" s="670"/>
      <c r="AH72" s="671"/>
      <c r="AI72" s="670"/>
      <c r="AJ72" s="671"/>
      <c r="AK72" s="670"/>
      <c r="AL72" s="671"/>
      <c r="AM72" s="670">
        <f>SUM(AM70:AN71)</f>
        <v>900</v>
      </c>
      <c r="AN72" s="671"/>
      <c r="AQ72" s="313"/>
      <c r="AR72" s="311"/>
      <c r="AS72" s="294"/>
      <c r="AT72" s="294"/>
      <c r="AU72" s="294"/>
    </row>
    <row r="73" spans="4:47" s="244" customFormat="1" ht="24.75" customHeight="1" thickBot="1">
      <c r="D73" s="672" t="s">
        <v>63</v>
      </c>
      <c r="E73" s="673"/>
      <c r="F73" s="673"/>
      <c r="G73" s="673"/>
      <c r="H73" s="673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3"/>
      <c r="T73" s="673"/>
      <c r="U73" s="667">
        <f>U68+U72</f>
        <v>7</v>
      </c>
      <c r="V73" s="668"/>
      <c r="W73" s="667">
        <f>W68+W72</f>
        <v>6</v>
      </c>
      <c r="X73" s="668"/>
      <c r="Y73" s="667">
        <f>Y68+Y72</f>
        <v>1</v>
      </c>
      <c r="Z73" s="668"/>
      <c r="AA73" s="667">
        <f>AA68+AA72</f>
        <v>1</v>
      </c>
      <c r="AB73" s="668"/>
      <c r="AC73" s="667">
        <f>AC68+AC72</f>
        <v>90</v>
      </c>
      <c r="AD73" s="668"/>
      <c r="AE73" s="667">
        <f>AE68+AE72</f>
        <v>783</v>
      </c>
      <c r="AF73" s="669"/>
      <c r="AG73" s="667">
        <f>AG68+AG72</f>
        <v>450</v>
      </c>
      <c r="AH73" s="669"/>
      <c r="AI73" s="667">
        <f>AI68+AI72</f>
        <v>135</v>
      </c>
      <c r="AJ73" s="669"/>
      <c r="AK73" s="667">
        <f>AK68+AK72</f>
        <v>198</v>
      </c>
      <c r="AL73" s="669"/>
      <c r="AM73" s="667">
        <f>AM68+AM72</f>
        <v>1917</v>
      </c>
      <c r="AN73" s="669"/>
      <c r="AQ73" s="313"/>
      <c r="AS73" s="294"/>
      <c r="AT73" s="294"/>
      <c r="AU73" s="294"/>
    </row>
    <row r="74" spans="4:47" s="244" customFormat="1" ht="24.75" customHeight="1" thickBot="1">
      <c r="D74" s="448" t="s">
        <v>91</v>
      </c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50"/>
      <c r="U74" s="667">
        <f>U73+U53</f>
        <v>9</v>
      </c>
      <c r="V74" s="668"/>
      <c r="W74" s="667">
        <f>W73+W53</f>
        <v>14</v>
      </c>
      <c r="X74" s="668"/>
      <c r="Y74" s="667">
        <f>Y73+Y53</f>
        <v>1</v>
      </c>
      <c r="Z74" s="668"/>
      <c r="AA74" s="667">
        <f>AA73+AA53</f>
        <v>1</v>
      </c>
      <c r="AB74" s="668"/>
      <c r="AC74" s="667">
        <f>AC73+AC53</f>
        <v>120</v>
      </c>
      <c r="AD74" s="668"/>
      <c r="AE74" s="667">
        <f>AE73+AE53</f>
        <v>1218</v>
      </c>
      <c r="AF74" s="668"/>
      <c r="AG74" s="667">
        <f>AG73+AG53</f>
        <v>621</v>
      </c>
      <c r="AH74" s="668"/>
      <c r="AI74" s="667">
        <f>AI73+AI53</f>
        <v>399</v>
      </c>
      <c r="AJ74" s="668"/>
      <c r="AK74" s="667">
        <f>AK73+AK53</f>
        <v>198</v>
      </c>
      <c r="AL74" s="668"/>
      <c r="AM74" s="667">
        <f>AM73+AM53</f>
        <v>2382</v>
      </c>
      <c r="AN74" s="668"/>
      <c r="AQ74" s="313"/>
      <c r="AS74" s="294"/>
      <c r="AT74" s="294"/>
      <c r="AU74" s="294"/>
    </row>
    <row r="75" spans="3:62" s="314" customFormat="1" ht="25.5" customHeight="1">
      <c r="C75" s="315"/>
      <c r="D75" s="316"/>
      <c r="E75" s="316"/>
      <c r="F75" s="316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3"/>
      <c r="V75" s="313"/>
      <c r="W75" s="318"/>
      <c r="X75" s="318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  <c r="BG75" s="320"/>
      <c r="BH75" s="320"/>
      <c r="BI75" s="320"/>
      <c r="BJ75" s="320"/>
    </row>
    <row r="76" spans="4:63" s="314" customFormat="1" ht="20.25">
      <c r="D76" s="660" t="s">
        <v>250</v>
      </c>
      <c r="E76" s="661"/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1"/>
      <c r="S76" s="661"/>
      <c r="T76" s="661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  <c r="AG76" s="661"/>
      <c r="AH76" s="661"/>
      <c r="AI76" s="661"/>
      <c r="AJ76" s="661"/>
      <c r="AK76" s="321"/>
      <c r="AL76" s="321"/>
      <c r="AM76" s="321"/>
      <c r="AN76" s="321"/>
      <c r="AO76" s="321"/>
      <c r="AP76" s="321"/>
      <c r="AQ76" s="321"/>
      <c r="AR76" s="321"/>
      <c r="AS76" s="321"/>
      <c r="AT76" s="321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  <c r="BE76" s="321"/>
      <c r="BF76" s="321"/>
      <c r="BG76" s="321"/>
      <c r="BH76" s="322"/>
      <c r="BI76" s="322"/>
      <c r="BJ76" s="322"/>
      <c r="BK76" s="322"/>
    </row>
    <row r="77" spans="6:64" s="314" customFormat="1" ht="18">
      <c r="F77" s="323"/>
      <c r="G77" s="324"/>
      <c r="H77" s="324"/>
      <c r="I77" s="324"/>
      <c r="J77" s="324"/>
      <c r="K77" s="324"/>
      <c r="L77" s="324"/>
      <c r="M77" s="324"/>
      <c r="N77" s="325"/>
      <c r="O77" s="325"/>
      <c r="P77" s="325"/>
      <c r="Q77" s="325"/>
      <c r="R77" s="326"/>
      <c r="S77" s="327"/>
      <c r="T77" s="327"/>
      <c r="U77" s="327"/>
      <c r="V77" s="328"/>
      <c r="W77" s="328"/>
      <c r="X77" s="329"/>
      <c r="Y77" s="330"/>
      <c r="Z77" s="662"/>
      <c r="AA77" s="662"/>
      <c r="AB77" s="662"/>
      <c r="AC77" s="662"/>
      <c r="AD77" s="662"/>
      <c r="AE77" s="331"/>
      <c r="AF77" s="326"/>
      <c r="AG77" s="331"/>
      <c r="AH77" s="331"/>
      <c r="AI77" s="331"/>
      <c r="AJ77" s="331"/>
      <c r="AK77" s="331"/>
      <c r="AL77" s="331"/>
      <c r="AM77" s="332"/>
      <c r="AN77" s="663"/>
      <c r="AO77" s="663"/>
      <c r="AP77" s="663"/>
      <c r="AQ77" s="663"/>
      <c r="AR77" s="663"/>
      <c r="AS77" s="663"/>
      <c r="AT77" s="663"/>
      <c r="AU77" s="663"/>
      <c r="AV77" s="663"/>
      <c r="AW77" s="663"/>
      <c r="AX77" s="333"/>
      <c r="AY77" s="333"/>
      <c r="AZ77" s="333"/>
      <c r="BA77" s="333"/>
      <c r="BB77" s="333"/>
      <c r="BC77" s="334"/>
      <c r="BD77" s="335"/>
      <c r="BE77" s="336"/>
      <c r="BF77" s="337"/>
      <c r="BG77" s="336"/>
      <c r="BH77" s="338"/>
      <c r="BI77" s="339"/>
      <c r="BJ77" s="338"/>
      <c r="BK77" s="338"/>
      <c r="BL77" s="336"/>
    </row>
    <row r="78" spans="4:64" s="314" customFormat="1" ht="48.75" customHeight="1">
      <c r="D78" s="664" t="s">
        <v>251</v>
      </c>
      <c r="E78" s="66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331"/>
      <c r="AH78" s="331"/>
      <c r="AI78" s="331"/>
      <c r="AJ78" s="331"/>
      <c r="AK78" s="331"/>
      <c r="AL78" s="331"/>
      <c r="AM78" s="332"/>
      <c r="AN78" s="340"/>
      <c r="AO78" s="340"/>
      <c r="AP78" s="340"/>
      <c r="AQ78" s="340"/>
      <c r="AR78" s="341"/>
      <c r="AS78" s="342"/>
      <c r="AT78" s="343"/>
      <c r="AU78" s="343"/>
      <c r="AV78" s="343"/>
      <c r="AW78" s="333"/>
      <c r="AX78" s="333"/>
      <c r="AY78" s="333"/>
      <c r="AZ78" s="333"/>
      <c r="BA78" s="333"/>
      <c r="BB78" s="333"/>
      <c r="BC78" s="343"/>
      <c r="BD78" s="343"/>
      <c r="BE78" s="344"/>
      <c r="BF78" s="343"/>
      <c r="BG78" s="345"/>
      <c r="BH78" s="343"/>
      <c r="BI78" s="343"/>
      <c r="BJ78" s="343"/>
      <c r="BK78" s="343"/>
      <c r="BL78" s="346"/>
    </row>
    <row r="79" spans="4:64" s="314" customFormat="1" ht="48" customHeight="1">
      <c r="D79" s="665" t="s">
        <v>252</v>
      </c>
      <c r="E79" s="661"/>
      <c r="F79" s="661"/>
      <c r="G79" s="661"/>
      <c r="H79" s="661"/>
      <c r="I79" s="661"/>
      <c r="J79" s="661"/>
      <c r="K79" s="661"/>
      <c r="L79" s="661"/>
      <c r="M79" s="661"/>
      <c r="N79" s="661"/>
      <c r="O79" s="661"/>
      <c r="P79" s="661"/>
      <c r="Q79" s="661"/>
      <c r="R79" s="661"/>
      <c r="S79" s="661"/>
      <c r="T79" s="661"/>
      <c r="U79" s="661"/>
      <c r="V79" s="661"/>
      <c r="W79" s="661"/>
      <c r="X79" s="661"/>
      <c r="Y79" s="661"/>
      <c r="Z79" s="661"/>
      <c r="AA79" s="661"/>
      <c r="AB79" s="661"/>
      <c r="AC79" s="661"/>
      <c r="AD79" s="8"/>
      <c r="AE79" s="7"/>
      <c r="AF79" s="326"/>
      <c r="AG79" s="331"/>
      <c r="AH79" s="331"/>
      <c r="AI79" s="331"/>
      <c r="AJ79" s="331"/>
      <c r="AK79" s="331"/>
      <c r="AL79" s="331"/>
      <c r="AM79" s="332"/>
      <c r="AN79" s="347"/>
      <c r="AO79" s="347"/>
      <c r="AP79" s="347"/>
      <c r="AQ79" s="347"/>
      <c r="AR79" s="347"/>
      <c r="AS79" s="347"/>
      <c r="AT79" s="347"/>
      <c r="AU79" s="347"/>
      <c r="AV79" s="347"/>
      <c r="AW79" s="333"/>
      <c r="AX79" s="333"/>
      <c r="AY79" s="333"/>
      <c r="AZ79" s="334"/>
      <c r="BA79" s="336"/>
      <c r="BB79" s="336"/>
      <c r="BC79" s="337"/>
      <c r="BD79" s="335"/>
      <c r="BE79" s="338"/>
      <c r="BF79" s="336"/>
      <c r="BG79" s="335"/>
      <c r="BH79" s="338"/>
      <c r="BI79" s="339"/>
      <c r="BJ79" s="348"/>
      <c r="BK79" s="338"/>
      <c r="BL79" s="339"/>
    </row>
    <row r="80" spans="1:60" s="354" customFormat="1" ht="18">
      <c r="A80" s="349"/>
      <c r="B80" s="350"/>
      <c r="C80" s="351"/>
      <c r="D80" s="351"/>
      <c r="E80" s="351"/>
      <c r="F80" s="352"/>
      <c r="G80" s="352"/>
      <c r="H80" s="352"/>
      <c r="I80" s="352"/>
      <c r="J80" s="352"/>
      <c r="K80" s="352"/>
      <c r="L80" s="353"/>
      <c r="M80" s="352"/>
      <c r="N80" s="352"/>
      <c r="O80" s="353"/>
      <c r="P80" s="352"/>
      <c r="R80" s="355"/>
      <c r="S80" s="356"/>
      <c r="T80" s="357"/>
      <c r="U80" s="356"/>
      <c r="V80" s="658"/>
      <c r="W80" s="659"/>
      <c r="X80" s="659"/>
      <c r="Y80" s="659"/>
      <c r="Z80" s="659"/>
      <c r="AA80" s="358"/>
      <c r="AB80" s="359"/>
      <c r="AC80" s="358"/>
      <c r="AD80" s="358"/>
      <c r="AE80" s="358"/>
      <c r="AF80" s="358"/>
      <c r="AG80" s="358"/>
      <c r="AH80" s="358"/>
      <c r="AI80" s="360"/>
      <c r="AJ80" s="361"/>
      <c r="AK80" s="361"/>
      <c r="AL80" s="361"/>
      <c r="AM80" s="361"/>
      <c r="AN80" s="362"/>
      <c r="AR80" s="666"/>
      <c r="AS80" s="666"/>
      <c r="AT80" s="666"/>
      <c r="AU80" s="666"/>
      <c r="AV80" s="666"/>
      <c r="AW80" s="666"/>
      <c r="AX80" s="364"/>
      <c r="AY80" s="364"/>
      <c r="AZ80" s="365"/>
      <c r="BA80" s="365"/>
      <c r="BB80" s="366"/>
      <c r="BC80" s="367"/>
      <c r="BD80" s="367"/>
      <c r="BE80" s="367"/>
      <c r="BF80" s="367"/>
      <c r="BG80" s="368"/>
      <c r="BH80" s="369"/>
    </row>
    <row r="81" spans="1:60" s="354" customFormat="1" ht="16.5" customHeight="1">
      <c r="A81" s="349"/>
      <c r="B81" s="350"/>
      <c r="C81" s="351"/>
      <c r="D81" s="351"/>
      <c r="E81" s="351"/>
      <c r="F81" s="352"/>
      <c r="G81" s="352"/>
      <c r="H81" s="352"/>
      <c r="I81" s="352"/>
      <c r="J81" s="352"/>
      <c r="K81" s="352"/>
      <c r="L81" s="353"/>
      <c r="M81" s="352"/>
      <c r="N81" s="352"/>
      <c r="O81" s="353"/>
      <c r="P81" s="352"/>
      <c r="R81" s="355"/>
      <c r="S81" s="356"/>
      <c r="T81" s="357"/>
      <c r="U81" s="356"/>
      <c r="V81" s="356"/>
      <c r="W81" s="370"/>
      <c r="Y81" s="355"/>
      <c r="Z81" s="358"/>
      <c r="AA81" s="358"/>
      <c r="AB81" s="358"/>
      <c r="AC81" s="358"/>
      <c r="AD81" s="358"/>
      <c r="AE81" s="358"/>
      <c r="AF81" s="358"/>
      <c r="AG81" s="358"/>
      <c r="AH81" s="358"/>
      <c r="AI81" s="360"/>
      <c r="AJ81" s="361"/>
      <c r="AK81" s="361"/>
      <c r="AL81" s="361"/>
      <c r="AM81" s="361"/>
      <c r="AN81" s="362"/>
      <c r="AR81" s="666"/>
      <c r="AS81" s="666"/>
      <c r="AT81" s="666"/>
      <c r="AU81" s="666"/>
      <c r="AV81" s="666"/>
      <c r="AW81" s="666"/>
      <c r="AZ81" s="353"/>
      <c r="BB81" s="355"/>
      <c r="BG81" s="371"/>
      <c r="BH81" s="371"/>
    </row>
    <row r="82" spans="1:60" s="354" customFormat="1" ht="15" customHeight="1">
      <c r="A82" s="349"/>
      <c r="B82" s="350"/>
      <c r="C82" s="351"/>
      <c r="D82" s="351"/>
      <c r="E82" s="351"/>
      <c r="F82" s="351"/>
      <c r="G82" s="351"/>
      <c r="H82" s="351"/>
      <c r="I82" s="351"/>
      <c r="J82" s="352"/>
      <c r="K82" s="352"/>
      <c r="L82" s="352"/>
      <c r="M82" s="352"/>
      <c r="N82" s="359"/>
      <c r="O82" s="372"/>
      <c r="P82" s="372"/>
      <c r="Q82" s="372"/>
      <c r="R82" s="373"/>
      <c r="S82" s="373"/>
      <c r="T82" s="374"/>
      <c r="U82" s="356"/>
      <c r="V82" s="356"/>
      <c r="W82" s="370"/>
      <c r="Y82" s="355"/>
      <c r="Z82" s="358"/>
      <c r="AA82" s="358"/>
      <c r="AB82" s="358"/>
      <c r="AC82" s="358"/>
      <c r="AD82" s="358"/>
      <c r="AE82" s="358"/>
      <c r="AF82" s="358"/>
      <c r="AG82" s="358"/>
      <c r="AH82" s="358"/>
      <c r="AI82" s="360"/>
      <c r="AJ82" s="361"/>
      <c r="AK82" s="361"/>
      <c r="AL82" s="361"/>
      <c r="AM82" s="361"/>
      <c r="AN82" s="362"/>
      <c r="AR82" s="363"/>
      <c r="AS82" s="363"/>
      <c r="AT82" s="363"/>
      <c r="AU82" s="363"/>
      <c r="AV82" s="363"/>
      <c r="AW82" s="363"/>
      <c r="AZ82" s="353"/>
      <c r="BB82" s="355"/>
      <c r="BG82" s="371"/>
      <c r="BH82" s="371"/>
    </row>
    <row r="83" spans="1:60" s="354" customFormat="1" ht="16.5" customHeight="1">
      <c r="A83" s="349"/>
      <c r="B83" s="375"/>
      <c r="C83" s="351"/>
      <c r="D83" s="351"/>
      <c r="E83" s="351"/>
      <c r="F83" s="352"/>
      <c r="G83" s="352"/>
      <c r="H83" s="352"/>
      <c r="I83" s="352"/>
      <c r="J83" s="352"/>
      <c r="K83" s="352"/>
      <c r="L83" s="353"/>
      <c r="M83" s="352"/>
      <c r="N83" s="352"/>
      <c r="O83" s="353"/>
      <c r="P83" s="352"/>
      <c r="R83" s="355"/>
      <c r="T83" s="376"/>
      <c r="U83" s="356"/>
      <c r="V83" s="658"/>
      <c r="W83" s="659"/>
      <c r="X83" s="659"/>
      <c r="Y83" s="659"/>
      <c r="Z83" s="659"/>
      <c r="AA83" s="358"/>
      <c r="AB83" s="359"/>
      <c r="AC83" s="358"/>
      <c r="AD83" s="358"/>
      <c r="AE83" s="358"/>
      <c r="AF83" s="358"/>
      <c r="AG83" s="358"/>
      <c r="AH83" s="358"/>
      <c r="AI83" s="360"/>
      <c r="AJ83" s="361"/>
      <c r="AK83" s="361"/>
      <c r="AL83" s="361"/>
      <c r="AM83" s="361"/>
      <c r="AN83" s="362"/>
      <c r="AR83" s="375"/>
      <c r="AS83" s="351"/>
      <c r="AT83" s="351"/>
      <c r="AU83" s="351"/>
      <c r="AV83" s="351"/>
      <c r="AW83" s="351"/>
      <c r="BB83" s="366"/>
      <c r="BC83" s="367"/>
      <c r="BD83" s="367"/>
      <c r="BE83" s="377"/>
      <c r="BF83" s="367"/>
      <c r="BG83" s="368"/>
      <c r="BH83" s="369"/>
    </row>
    <row r="84" spans="1:60" s="354" customFormat="1" ht="15.75" customHeight="1">
      <c r="A84" s="349"/>
      <c r="B84" s="378"/>
      <c r="C84" s="379"/>
      <c r="D84" s="351"/>
      <c r="E84" s="351"/>
      <c r="F84" s="352"/>
      <c r="G84" s="352"/>
      <c r="H84" s="352"/>
      <c r="I84" s="352"/>
      <c r="J84" s="352"/>
      <c r="K84" s="352"/>
      <c r="L84" s="353"/>
      <c r="M84" s="352"/>
      <c r="N84" s="352"/>
      <c r="O84" s="353"/>
      <c r="P84" s="352"/>
      <c r="R84" s="355"/>
      <c r="T84" s="376"/>
      <c r="U84" s="356"/>
      <c r="V84" s="356"/>
      <c r="W84" s="370"/>
      <c r="Y84" s="355"/>
      <c r="Z84" s="380"/>
      <c r="AA84" s="379"/>
      <c r="AB84" s="379"/>
      <c r="AC84" s="379"/>
      <c r="AD84" s="379"/>
      <c r="AE84" s="379"/>
      <c r="AF84" s="379"/>
      <c r="AG84" s="379"/>
      <c r="AH84" s="379"/>
      <c r="AI84" s="379"/>
      <c r="AJ84" s="378"/>
      <c r="AK84" s="379"/>
      <c r="AL84" s="352"/>
      <c r="AM84" s="352"/>
      <c r="AN84" s="352"/>
      <c r="AR84" s="381"/>
      <c r="AS84" s="382"/>
      <c r="AT84" s="381"/>
      <c r="AU84" s="381"/>
      <c r="AV84" s="383"/>
      <c r="AW84" s="381"/>
      <c r="AX84" s="381"/>
      <c r="AY84" s="381"/>
      <c r="AZ84" s="353"/>
      <c r="BA84" s="353"/>
      <c r="BB84" s="384"/>
      <c r="BG84" s="384"/>
      <c r="BH84" s="384"/>
    </row>
    <row r="85" spans="4:61" ht="15.75">
      <c r="D85" s="351"/>
      <c r="E85" s="351"/>
      <c r="F85" s="351"/>
      <c r="G85" s="351"/>
      <c r="H85" s="351"/>
      <c r="I85" s="351"/>
      <c r="J85" s="352"/>
      <c r="K85" s="352"/>
      <c r="L85" s="352"/>
      <c r="M85" s="352"/>
      <c r="N85" s="359"/>
      <c r="O85" s="372"/>
      <c r="P85" s="372"/>
      <c r="Q85" s="372"/>
      <c r="R85" s="373"/>
      <c r="S85" s="373"/>
      <c r="T85" s="374"/>
      <c r="U85" s="385"/>
      <c r="V85" s="385"/>
      <c r="W85" s="385"/>
      <c r="X85" s="385"/>
      <c r="AU85" s="381"/>
      <c r="AV85" s="388"/>
      <c r="AW85" s="381"/>
      <c r="AX85" s="381"/>
      <c r="AY85" s="381"/>
      <c r="AZ85" s="381"/>
      <c r="BA85" s="381"/>
      <c r="BB85" s="381"/>
      <c r="BC85" s="381"/>
      <c r="BD85" s="381"/>
      <c r="BE85" s="381"/>
      <c r="BF85" s="381"/>
      <c r="BG85" s="381"/>
      <c r="BH85" s="381"/>
      <c r="BI85" s="381"/>
    </row>
    <row r="86" spans="4:61" ht="18">
      <c r="D86" s="352"/>
      <c r="E86" s="352"/>
      <c r="F86" s="352"/>
      <c r="G86" s="352"/>
      <c r="H86" s="352"/>
      <c r="I86" s="352"/>
      <c r="J86" s="352"/>
      <c r="K86" s="352"/>
      <c r="L86" s="353"/>
      <c r="M86" s="352"/>
      <c r="N86" s="352"/>
      <c r="O86" s="353"/>
      <c r="P86" s="352"/>
      <c r="Q86" s="389"/>
      <c r="R86" s="355"/>
      <c r="S86" s="354"/>
      <c r="T86" s="356"/>
      <c r="Y86" s="385"/>
      <c r="Z86" s="385"/>
      <c r="AA86" s="385"/>
      <c r="AB86" s="385"/>
      <c r="AC86" s="385"/>
      <c r="AD86" s="385"/>
      <c r="AO86" s="390"/>
      <c r="AV86" s="381"/>
      <c r="AW86" s="381"/>
      <c r="AX86" s="381"/>
      <c r="AY86" s="381"/>
      <c r="AZ86" s="381"/>
      <c r="BA86" s="381"/>
      <c r="BB86" s="381"/>
      <c r="BC86" s="381"/>
      <c r="BD86" s="381"/>
      <c r="BE86" s="383"/>
      <c r="BF86" s="381"/>
      <c r="BG86" s="381"/>
      <c r="BH86" s="381"/>
      <c r="BI86" s="381"/>
    </row>
    <row r="87" spans="13:60" ht="18">
      <c r="M87" s="385"/>
      <c r="N87" s="385"/>
      <c r="O87" s="385"/>
      <c r="P87" s="385"/>
      <c r="Q87" s="391"/>
      <c r="R87" s="391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V87" s="377"/>
      <c r="AY87" s="377"/>
      <c r="BB87" s="373"/>
      <c r="BE87" s="373"/>
      <c r="BF87" s="373"/>
      <c r="BG87" s="373"/>
      <c r="BH87" s="373"/>
    </row>
    <row r="88" spans="13:24" ht="12.75">
      <c r="M88" s="385"/>
      <c r="N88" s="385"/>
      <c r="U88" s="385"/>
      <c r="V88" s="385"/>
      <c r="W88" s="385"/>
      <c r="X88" s="385"/>
    </row>
    <row r="89" spans="15:50" ht="18">
      <c r="O89" s="385"/>
      <c r="P89" s="385"/>
      <c r="Q89" s="377"/>
      <c r="R89" s="377"/>
      <c r="S89" s="385"/>
      <c r="T89" s="385"/>
      <c r="AV89" s="390"/>
      <c r="AX89" s="391"/>
    </row>
    <row r="90" spans="13:57" ht="18">
      <c r="M90" s="390"/>
      <c r="N90" s="390"/>
      <c r="O90" s="385"/>
      <c r="P90" s="385"/>
      <c r="Q90" s="391"/>
      <c r="R90" s="391"/>
      <c r="S90" s="385"/>
      <c r="T90" s="385"/>
      <c r="AX90" s="391"/>
      <c r="BE90" s="391"/>
    </row>
    <row r="91" spans="13:14" ht="12.75">
      <c r="M91" s="385"/>
      <c r="N91" s="385"/>
    </row>
    <row r="93" spans="49:50" ht="12.75">
      <c r="AW93" s="391"/>
      <c r="AX93" s="391"/>
    </row>
  </sheetData>
  <sheetProtection/>
  <mergeCells count="501">
    <mergeCell ref="O2:AW2"/>
    <mergeCell ref="C3:BE3"/>
    <mergeCell ref="C4:BE4"/>
    <mergeCell ref="AA5:AO5"/>
    <mergeCell ref="AY5:BE5"/>
    <mergeCell ref="R6:V6"/>
    <mergeCell ref="AD6:AS6"/>
    <mergeCell ref="AU6:AZ6"/>
    <mergeCell ref="U7:AD7"/>
    <mergeCell ref="AJ7:AW7"/>
    <mergeCell ref="BA7:BE7"/>
    <mergeCell ref="BG7:BJ7"/>
    <mergeCell ref="C8:P8"/>
    <mergeCell ref="R8:Y8"/>
    <mergeCell ref="AD8:AS8"/>
    <mergeCell ref="AU8:AZ8"/>
    <mergeCell ref="BA8:BE8"/>
    <mergeCell ref="G16:J16"/>
    <mergeCell ref="K16:O16"/>
    <mergeCell ref="P16:T16"/>
    <mergeCell ref="U16:X16"/>
    <mergeCell ref="Z9:AW9"/>
    <mergeCell ref="BA9:BF10"/>
    <mergeCell ref="C10:N10"/>
    <mergeCell ref="AD10:AS10"/>
    <mergeCell ref="Z11:AW11"/>
    <mergeCell ref="BF11:BL11"/>
    <mergeCell ref="AH16:AK16"/>
    <mergeCell ref="AL16:AO16"/>
    <mergeCell ref="AP16:AS16"/>
    <mergeCell ref="AT16:AW16"/>
    <mergeCell ref="R12:AD12"/>
    <mergeCell ref="AE12:AS12"/>
    <mergeCell ref="AT12:AY12"/>
    <mergeCell ref="C15:AY15"/>
    <mergeCell ref="E16:E17"/>
    <mergeCell ref="F16:F17"/>
    <mergeCell ref="AX16:BB16"/>
    <mergeCell ref="BC16:BG16"/>
    <mergeCell ref="Y20:AI20"/>
    <mergeCell ref="AL20:AX20"/>
    <mergeCell ref="AE21:AO21"/>
    <mergeCell ref="C23:T23"/>
    <mergeCell ref="W23:AI23"/>
    <mergeCell ref="AO23:BG23"/>
    <mergeCell ref="Y16:AC16"/>
    <mergeCell ref="AD16:AG16"/>
    <mergeCell ref="E24:E25"/>
    <mergeCell ref="F24:G25"/>
    <mergeCell ref="H24:I25"/>
    <mergeCell ref="J24:K25"/>
    <mergeCell ref="L24:M25"/>
    <mergeCell ref="N24:P25"/>
    <mergeCell ref="Q24:R25"/>
    <mergeCell ref="S24:T25"/>
    <mergeCell ref="Y24:AD25"/>
    <mergeCell ref="AE24:AG25"/>
    <mergeCell ref="AH24:AJ25"/>
    <mergeCell ref="AO24:AV25"/>
    <mergeCell ref="AW24:BE25"/>
    <mergeCell ref="BF24:BG25"/>
    <mergeCell ref="F26:G26"/>
    <mergeCell ref="H26:I26"/>
    <mergeCell ref="J26:K26"/>
    <mergeCell ref="L26:M26"/>
    <mergeCell ref="N26:P26"/>
    <mergeCell ref="Q26:R26"/>
    <mergeCell ref="S26:T26"/>
    <mergeCell ref="Y26:AD26"/>
    <mergeCell ref="AW26:BE26"/>
    <mergeCell ref="BF26:BG26"/>
    <mergeCell ref="F27:G27"/>
    <mergeCell ref="H27:I27"/>
    <mergeCell ref="J27:K27"/>
    <mergeCell ref="L27:M27"/>
    <mergeCell ref="N27:P27"/>
    <mergeCell ref="S27:T27"/>
    <mergeCell ref="Y27:AD27"/>
    <mergeCell ref="AE27:AG27"/>
    <mergeCell ref="AH27:AJ27"/>
    <mergeCell ref="AO27:AV27"/>
    <mergeCell ref="AE26:AG26"/>
    <mergeCell ref="AH26:AJ26"/>
    <mergeCell ref="AO26:AV26"/>
    <mergeCell ref="AW27:BE27"/>
    <mergeCell ref="BF27:BG27"/>
    <mergeCell ref="D28:E28"/>
    <mergeCell ref="F28:G28"/>
    <mergeCell ref="H28:I28"/>
    <mergeCell ref="J28:K28"/>
    <mergeCell ref="L28:N28"/>
    <mergeCell ref="O28:P28"/>
    <mergeCell ref="Q28:R28"/>
    <mergeCell ref="Q27:R27"/>
    <mergeCell ref="A29:BI29"/>
    <mergeCell ref="D30:F36"/>
    <mergeCell ref="G30:T36"/>
    <mergeCell ref="U30:AB30"/>
    <mergeCell ref="AC30:AD36"/>
    <mergeCell ref="AE30:AL30"/>
    <mergeCell ref="AM30:AN36"/>
    <mergeCell ref="U31:V36"/>
    <mergeCell ref="W31:X36"/>
    <mergeCell ref="Y31:AB31"/>
    <mergeCell ref="AE31:AL31"/>
    <mergeCell ref="Y32:Z36"/>
    <mergeCell ref="AA32:AB36"/>
    <mergeCell ref="AE32:AF36"/>
    <mergeCell ref="AG32:AL32"/>
    <mergeCell ref="AG33:AH36"/>
    <mergeCell ref="AI33:AJ36"/>
    <mergeCell ref="AK33:AL36"/>
    <mergeCell ref="D37:F37"/>
    <mergeCell ref="G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D38:AN38"/>
    <mergeCell ref="D39:AN39"/>
    <mergeCell ref="D40:F40"/>
    <mergeCell ref="G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D41:F41"/>
    <mergeCell ref="G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D42:F42"/>
    <mergeCell ref="G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D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D44:AN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D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M49:AN49"/>
    <mergeCell ref="D50:AN50"/>
    <mergeCell ref="D51:F51"/>
    <mergeCell ref="G51:T51"/>
    <mergeCell ref="U51:V51"/>
    <mergeCell ref="W51:X51"/>
    <mergeCell ref="Y51:Z51"/>
    <mergeCell ref="AA51:AB51"/>
    <mergeCell ref="AC51:AD51"/>
    <mergeCell ref="D52:T52"/>
    <mergeCell ref="U52:V52"/>
    <mergeCell ref="W52:X52"/>
    <mergeCell ref="Y52:Z52"/>
    <mergeCell ref="AA52:AB52"/>
    <mergeCell ref="AK49:AL49"/>
    <mergeCell ref="AK52:AL52"/>
    <mergeCell ref="AM52:AN52"/>
    <mergeCell ref="AE51:AF51"/>
    <mergeCell ref="AG51:AH51"/>
    <mergeCell ref="AI51:AJ51"/>
    <mergeCell ref="AK51:AL51"/>
    <mergeCell ref="AM51:AN51"/>
    <mergeCell ref="AA53:AB53"/>
    <mergeCell ref="AC53:AD53"/>
    <mergeCell ref="AC52:AD52"/>
    <mergeCell ref="AE52:AF52"/>
    <mergeCell ref="AG52:AH52"/>
    <mergeCell ref="AI52:AJ52"/>
    <mergeCell ref="AE53:AF53"/>
    <mergeCell ref="AG53:AH53"/>
    <mergeCell ref="AI53:AJ53"/>
    <mergeCell ref="AK53:AL53"/>
    <mergeCell ref="AM53:AN53"/>
    <mergeCell ref="D54:AN54"/>
    <mergeCell ref="D53:T53"/>
    <mergeCell ref="U53:V53"/>
    <mergeCell ref="W53:X53"/>
    <mergeCell ref="Y53:Z53"/>
    <mergeCell ref="D55:AN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BA56:BN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BA57:BN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BA58:BN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BA59:BN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BA60:BN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BA61:BN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BA62:BN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BA63:BN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BA67:BN67"/>
    <mergeCell ref="D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D69:AN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M71:AN71"/>
    <mergeCell ref="D71:F71"/>
    <mergeCell ref="G71:T71"/>
    <mergeCell ref="U71:V71"/>
    <mergeCell ref="W71:X71"/>
    <mergeCell ref="Y71:Z71"/>
    <mergeCell ref="AA71:AB71"/>
    <mergeCell ref="AC72:AD72"/>
    <mergeCell ref="AC71:AD71"/>
    <mergeCell ref="AE71:AF71"/>
    <mergeCell ref="AG71:AH71"/>
    <mergeCell ref="AI71:AJ71"/>
    <mergeCell ref="AK71:AL71"/>
    <mergeCell ref="D73:T73"/>
    <mergeCell ref="U73:V73"/>
    <mergeCell ref="W73:X73"/>
    <mergeCell ref="Y73:Z73"/>
    <mergeCell ref="AA73:AB73"/>
    <mergeCell ref="D72:T72"/>
    <mergeCell ref="U72:V72"/>
    <mergeCell ref="W72:X72"/>
    <mergeCell ref="Y72:Z72"/>
    <mergeCell ref="AA72:AB72"/>
    <mergeCell ref="AK73:AL73"/>
    <mergeCell ref="AM73:AN73"/>
    <mergeCell ref="AE72:AF72"/>
    <mergeCell ref="AG72:AH72"/>
    <mergeCell ref="AI72:AJ72"/>
    <mergeCell ref="AK72:AL72"/>
    <mergeCell ref="AM72:AN72"/>
    <mergeCell ref="AA74:AB74"/>
    <mergeCell ref="AC74:AD74"/>
    <mergeCell ref="AC73:AD73"/>
    <mergeCell ref="AE73:AF73"/>
    <mergeCell ref="AG73:AH73"/>
    <mergeCell ref="AI73:AJ73"/>
    <mergeCell ref="AE74:AF74"/>
    <mergeCell ref="AG74:AH74"/>
    <mergeCell ref="AI74:AJ74"/>
    <mergeCell ref="AK74:AL74"/>
    <mergeCell ref="AM74:AN74"/>
    <mergeCell ref="D76:AJ76"/>
    <mergeCell ref="D74:T74"/>
    <mergeCell ref="U74:V74"/>
    <mergeCell ref="W74:X74"/>
    <mergeCell ref="Y74:Z74"/>
    <mergeCell ref="V83:Z83"/>
    <mergeCell ref="Z77:AD77"/>
    <mergeCell ref="AN77:AW77"/>
    <mergeCell ref="D78:AF78"/>
    <mergeCell ref="D79:AC79"/>
    <mergeCell ref="V80:Z80"/>
    <mergeCell ref="AR80:AW81"/>
  </mergeCells>
  <printOptions/>
  <pageMargins left="0.3937007874015748" right="0" top="0" bottom="0" header="0" footer="0"/>
  <pageSetup fitToHeight="0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AVKh</cp:lastModifiedBy>
  <cp:lastPrinted>2019-04-24T11:37:59Z</cp:lastPrinted>
  <dcterms:created xsi:type="dcterms:W3CDTF">2014-01-13T08:19:54Z</dcterms:created>
  <dcterms:modified xsi:type="dcterms:W3CDTF">2019-04-25T07:14:42Z</dcterms:modified>
  <cp:category/>
  <cp:version/>
  <cp:contentType/>
  <cp:contentStatus/>
</cp:coreProperties>
</file>